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mc:AlternateContent xmlns:mc="http://schemas.openxmlformats.org/markup-compatibility/2006">
    <mc:Choice Requires="x15">
      <x15ac:absPath xmlns:x15ac="http://schemas.microsoft.com/office/spreadsheetml/2010/11/ac" url="C:\Users\Joachim\Dropbox\Gestion des groupements\Commandes et distributions\Bons de commande\09 - Septembre 2018\"/>
    </mc:Choice>
  </mc:AlternateContent>
  <xr:revisionPtr revIDLastSave="0" documentId="13_ncr:1_{A452B3D1-267A-4A53-B6B6-4D36862002D7}" xr6:coauthVersionLast="34" xr6:coauthVersionMax="34" xr10:uidLastSave="{00000000-0000-0000-0000-000000000000}"/>
  <bookViews>
    <workbookView xWindow="0" yWindow="0" windowWidth="20490" windowHeight="7245" xr2:uid="{00000000-000D-0000-FFFF-FFFF00000000}"/>
  </bookViews>
  <sheets>
    <sheet name="Sheet1" sheetId="1" r:id="rId1"/>
  </sheets>
  <definedNames>
    <definedName name="_xlnm._FilterDatabase" localSheetId="0" hidden="1">Sheet1!$A$13:$L$120</definedName>
    <definedName name="_xlnm.Print_Titles" localSheetId="0">Sheet1!$13:$13</definedName>
    <definedName name="_xlnm.Print_Area" localSheetId="0">Sheet1!$A$1:$K$120</definedName>
  </definedNames>
  <calcPr calcId="179021"/>
  <fileRecoveryPr autoRecover="0"/>
</workbook>
</file>

<file path=xl/calcChain.xml><?xml version="1.0" encoding="utf-8"?>
<calcChain xmlns="http://schemas.openxmlformats.org/spreadsheetml/2006/main">
  <c r="J86" i="1" l="1"/>
  <c r="J76" i="1" l="1"/>
  <c r="J79" i="1"/>
  <c r="J107" i="1"/>
  <c r="J97" i="1"/>
  <c r="J85" i="1"/>
  <c r="J81" i="1"/>
  <c r="J69" i="1"/>
  <c r="J53" i="1"/>
  <c r="J41" i="1"/>
  <c r="J26" i="1"/>
  <c r="J109" i="1"/>
  <c r="J24" i="1"/>
  <c r="J25" i="1"/>
  <c r="J27" i="1"/>
  <c r="J28" i="1"/>
  <c r="J29" i="1"/>
  <c r="J30" i="1"/>
  <c r="J31" i="1"/>
  <c r="J32" i="1"/>
  <c r="J33" i="1"/>
  <c r="J34" i="1"/>
  <c r="J35" i="1"/>
  <c r="J36" i="1"/>
  <c r="J37" i="1"/>
  <c r="J38" i="1"/>
  <c r="J39" i="1"/>
  <c r="J40" i="1"/>
  <c r="J42" i="1"/>
  <c r="J43" i="1"/>
  <c r="J44" i="1"/>
  <c r="J45" i="1"/>
  <c r="J46" i="1"/>
  <c r="J47" i="1"/>
  <c r="J48" i="1"/>
  <c r="J49" i="1"/>
  <c r="J50" i="1"/>
  <c r="J51" i="1"/>
  <c r="J52" i="1"/>
  <c r="J54" i="1"/>
  <c r="J55" i="1"/>
  <c r="J56" i="1"/>
  <c r="J57" i="1"/>
  <c r="J58" i="1"/>
  <c r="J59" i="1"/>
  <c r="J60" i="1"/>
  <c r="J61" i="1"/>
  <c r="J62" i="1"/>
  <c r="J63" i="1"/>
  <c r="J64" i="1"/>
  <c r="J65" i="1"/>
  <c r="J66" i="1"/>
  <c r="J67" i="1"/>
  <c r="J68" i="1"/>
  <c r="J70" i="1"/>
  <c r="J71" i="1"/>
  <c r="J72" i="1"/>
  <c r="J73" i="1"/>
  <c r="J74" i="1"/>
  <c r="J75" i="1"/>
  <c r="J77" i="1"/>
  <c r="J78" i="1"/>
  <c r="J80" i="1"/>
  <c r="J82" i="1"/>
  <c r="J83" i="1"/>
  <c r="J84" i="1"/>
  <c r="J87" i="1"/>
  <c r="J88" i="1"/>
  <c r="J89" i="1"/>
  <c r="J90" i="1"/>
  <c r="J91" i="1"/>
  <c r="J92" i="1"/>
  <c r="J93" i="1"/>
  <c r="J94" i="1"/>
  <c r="J95" i="1"/>
  <c r="J96" i="1"/>
  <c r="J98" i="1"/>
  <c r="J99" i="1"/>
  <c r="J100" i="1"/>
  <c r="J101" i="1"/>
  <c r="J102" i="1"/>
  <c r="J103" i="1"/>
  <c r="J104" i="1"/>
  <c r="J105" i="1"/>
  <c r="J106" i="1"/>
  <c r="J108" i="1"/>
  <c r="J20" i="1"/>
  <c r="J21" i="1"/>
  <c r="J22" i="1"/>
  <c r="J23" i="1"/>
  <c r="J15" i="1"/>
  <c r="J16" i="1"/>
  <c r="J17" i="1"/>
  <c r="J18" i="1"/>
  <c r="J19" i="1"/>
  <c r="C54" i="1" l="1"/>
  <c r="C58" i="1"/>
  <c r="I112" i="1"/>
  <c r="J14" i="1"/>
  <c r="I110" i="1" l="1"/>
  <c r="I114" i="1" s="1"/>
</calcChain>
</file>

<file path=xl/sharedStrings.xml><?xml version="1.0" encoding="utf-8"?>
<sst xmlns="http://schemas.openxmlformats.org/spreadsheetml/2006/main" count="352" uniqueCount="172">
  <si>
    <t>PRODUITS</t>
  </si>
  <si>
    <t>PRIX</t>
  </si>
  <si>
    <t>Local</t>
  </si>
  <si>
    <t>Ecologique</t>
  </si>
  <si>
    <t>Café Robusta/Arabica (Breakfast)</t>
  </si>
  <si>
    <t>POUR</t>
  </si>
  <si>
    <t>Litre</t>
  </si>
  <si>
    <t>Kg</t>
  </si>
  <si>
    <t>Montant TOTAL</t>
  </si>
  <si>
    <t>Quantité souhaitée</t>
  </si>
  <si>
    <t>Montant par produit</t>
  </si>
  <si>
    <t>Pot de 100g</t>
  </si>
  <si>
    <t>Gourde de 90g</t>
  </si>
  <si>
    <t>Carton de 48 compotes</t>
  </si>
  <si>
    <t>Paquet de 800g</t>
  </si>
  <si>
    <t>Pot de 500g</t>
  </si>
  <si>
    <t>Paquet de 250g</t>
  </si>
  <si>
    <t>VRAC</t>
  </si>
  <si>
    <t>V</t>
  </si>
  <si>
    <t>Bouteille d'1L</t>
  </si>
  <si>
    <t>Tube de 50ml</t>
  </si>
  <si>
    <t>Tube de 30ml</t>
  </si>
  <si>
    <t>Pot de 1kg</t>
  </si>
  <si>
    <t>Pot de 500ml</t>
  </si>
  <si>
    <t>Pot de 330ml (dont 0,50 € de consigne)</t>
  </si>
  <si>
    <r>
      <t xml:space="preserve">Sucre blond </t>
    </r>
    <r>
      <rPr>
        <b/>
        <sz val="16"/>
        <color indexed="9"/>
        <rFont val="Calibri Light"/>
        <family val="2"/>
      </rPr>
      <t>V</t>
    </r>
  </si>
  <si>
    <r>
      <t xml:space="preserve">Liquide vaisselle </t>
    </r>
    <r>
      <rPr>
        <b/>
        <sz val="16"/>
        <color indexed="9"/>
        <rFont val="Calibri Light"/>
        <family val="2"/>
      </rPr>
      <t>V</t>
    </r>
  </si>
  <si>
    <r>
      <t xml:space="preserve">Lessive </t>
    </r>
    <r>
      <rPr>
        <b/>
        <sz val="16"/>
        <color indexed="9"/>
        <rFont val="Calibri Light"/>
        <family val="2"/>
      </rPr>
      <t>V</t>
    </r>
  </si>
  <si>
    <t>Lot de 25 sachets</t>
  </si>
  <si>
    <t>BIOLOGIQUE
LOCAL
EQUITABLE
ECOLOGIQUE</t>
  </si>
  <si>
    <t>Biologique</t>
  </si>
  <si>
    <t>Local, biologique</t>
  </si>
  <si>
    <t>Local, en conversion bio</t>
  </si>
  <si>
    <t>Biologique, équitable</t>
  </si>
  <si>
    <t>-</t>
  </si>
  <si>
    <t>Pièce</t>
  </si>
  <si>
    <t>Pièce(s)</t>
  </si>
  <si>
    <t>Pot de 1 kg</t>
  </si>
  <si>
    <t>Plaquettes de 250g</t>
  </si>
  <si>
    <t>Gel WC détartrant</t>
  </si>
  <si>
    <t>Bouteille de 750ml</t>
  </si>
  <si>
    <t>Paquet de 2Kg</t>
  </si>
  <si>
    <t>Biologique, local, équitable</t>
  </si>
  <si>
    <t>Pièce (250g)</t>
  </si>
  <si>
    <t>Pièce (400g)</t>
  </si>
  <si>
    <t>Bouteille d'1,5L</t>
  </si>
  <si>
    <t>Spray de 500ml</t>
  </si>
  <si>
    <t>Prochaine commande</t>
  </si>
  <si>
    <t>Prochaine distribution</t>
  </si>
  <si>
    <t>Livre</t>
  </si>
  <si>
    <t>Bicarbonate de soude technique</t>
  </si>
  <si>
    <t>Nettoyant multi-usages</t>
  </si>
  <si>
    <t>Savon de 100g</t>
  </si>
  <si>
    <t>Tube de 75ml</t>
  </si>
  <si>
    <t>Biologique, Local</t>
  </si>
  <si>
    <t>Flocons 5 céréales toastés</t>
  </si>
  <si>
    <t>Bouteille de 500 ml</t>
  </si>
  <si>
    <t>Bio-écologique</t>
  </si>
  <si>
    <t>Bouteille de 500ml</t>
  </si>
  <si>
    <t>Local, Fabriqué en France</t>
  </si>
  <si>
    <t>Paquets 500g</t>
  </si>
  <si>
    <t>Paquets 1kg</t>
  </si>
  <si>
    <t>SOUS-TOTAL</t>
  </si>
  <si>
    <r>
      <t>- Habitant quartier :</t>
    </r>
    <r>
      <rPr>
        <b/>
        <sz val="18"/>
        <color indexed="8"/>
        <rFont val="Calibri Light"/>
        <family val="2"/>
      </rPr>
      <t xml:space="preserve"> à partir d'1€</t>
    </r>
  </si>
  <si>
    <t>(obligatoire)</t>
  </si>
  <si>
    <r>
      <t xml:space="preserve">Adresse postale </t>
    </r>
    <r>
      <rPr>
        <b/>
        <sz val="18"/>
        <color indexed="10"/>
        <rFont val="Calibri"/>
        <family val="2"/>
      </rPr>
      <t>*</t>
    </r>
    <r>
      <rPr>
        <b/>
        <sz val="18"/>
        <color indexed="8"/>
        <rFont val="Calibri"/>
        <family val="2"/>
      </rPr>
      <t xml:space="preserve"> : </t>
    </r>
  </si>
  <si>
    <t>Si vous n'avez pas encore adhéré à VRAC en 2018, une cotisation vous sera demandée lors de la distribution :</t>
  </si>
  <si>
    <r>
      <rPr>
        <b/>
        <sz val="18"/>
        <color indexed="10"/>
        <rFont val="Calibri"/>
        <family val="2"/>
      </rPr>
      <t xml:space="preserve">* </t>
    </r>
    <r>
      <rPr>
        <b/>
        <sz val="16"/>
        <color indexed="8"/>
        <rFont val="Calibri"/>
        <family val="2"/>
      </rPr>
      <t>+10% si habitant hors quartier (remplir la case "Quartier oui/non")</t>
    </r>
  </si>
  <si>
    <t>VRAC est une association qui vise à lutter contre les inégalités en matière de consommation en rendant accessibles des produits de qualité au plus grand nombre.VRAC existe grâce aux subventions de bailleurs privés et publics et à la participation des bénévoles. En faisant peu de marge sur les produits, en les achetant en grandes quantités directement aux producteurs et en limitant les emballages superflus, VRAC entend proposer de bons produits à des prix accessibles !</t>
  </si>
  <si>
    <t xml:space="preserve">Téléphone : </t>
  </si>
  <si>
    <t xml:space="preserve">Mail : </t>
  </si>
  <si>
    <r>
      <t xml:space="preserve">Miel </t>
    </r>
    <r>
      <rPr>
        <b/>
        <sz val="16"/>
        <color indexed="8"/>
        <rFont val="Calibri Light"/>
        <family val="2"/>
      </rPr>
      <t xml:space="preserve">Acacia 500g
</t>
    </r>
    <r>
      <rPr>
        <i/>
        <sz val="16"/>
        <color indexed="8"/>
        <rFont val="Calibri Light"/>
        <family val="2"/>
      </rPr>
      <t>Ain - Thomas (pots en plastique)</t>
    </r>
  </si>
  <si>
    <r>
      <t xml:space="preserve">Miel </t>
    </r>
    <r>
      <rPr>
        <b/>
        <sz val="16"/>
        <color indexed="8"/>
        <rFont val="Calibri Light"/>
        <family val="2"/>
      </rPr>
      <t>Acacia 1 Kg</t>
    </r>
    <r>
      <rPr>
        <sz val="16"/>
        <color indexed="8"/>
        <rFont val="Calibri Light"/>
        <family val="2"/>
      </rPr>
      <t xml:space="preserve">      
</t>
    </r>
    <r>
      <rPr>
        <i/>
        <sz val="16"/>
        <color indexed="8"/>
        <rFont val="Calibri Light"/>
        <family val="2"/>
      </rPr>
      <t>Ain- Thomas (pots en plastique)</t>
    </r>
  </si>
  <si>
    <t>Pièce(s) entre 300 et 400g</t>
  </si>
  <si>
    <t>Pièce(s) entre 150 et 200g</t>
  </si>
  <si>
    <t>Dispo</t>
  </si>
  <si>
    <t>Colonne technique - Equipe VRAC uniquement - Ne pas écrire merci -
Disponibilité : 1 = "oui" 0 = "non"</t>
  </si>
  <si>
    <t xml:space="preserve">Nom/Prénom : </t>
  </si>
  <si>
    <t>Savon au lait de jument</t>
  </si>
  <si>
    <t>Paquet de 1kg</t>
  </si>
  <si>
    <t>Bouteille de 1L</t>
  </si>
  <si>
    <t>Vaporisateur 250ml</t>
  </si>
  <si>
    <t>Déodorant 120g</t>
  </si>
  <si>
    <t xml:space="preserve">Retrait : </t>
  </si>
  <si>
    <r>
      <t xml:space="preserve">BON DE COMMANDE - </t>
    </r>
    <r>
      <rPr>
        <b/>
        <sz val="30"/>
        <color indexed="60"/>
        <rFont val="Calibri Light"/>
        <family val="2"/>
      </rPr>
      <t>Septembre 2018</t>
    </r>
  </si>
  <si>
    <r>
      <rPr>
        <b/>
        <sz val="16"/>
        <color theme="1"/>
        <rFont val="Calibri Light"/>
        <family val="2"/>
      </rPr>
      <t>Baguette</t>
    </r>
    <r>
      <rPr>
        <sz val="16"/>
        <color theme="1"/>
        <rFont val="Calibri Light"/>
        <family val="2"/>
      </rPr>
      <t xml:space="preserve"> (</t>
    </r>
    <r>
      <rPr>
        <i/>
        <sz val="16"/>
        <color indexed="8"/>
        <rFont val="Calibri Light"/>
        <family val="2"/>
      </rPr>
      <t>Rhône)</t>
    </r>
  </si>
  <si>
    <r>
      <rPr>
        <b/>
        <sz val="16"/>
        <color theme="1"/>
        <rFont val="Calibri Light"/>
        <family val="2"/>
      </rPr>
      <t>Pain complet</t>
    </r>
    <r>
      <rPr>
        <sz val="16"/>
        <color theme="1"/>
        <rFont val="Calibri Light"/>
        <family val="2"/>
      </rPr>
      <t xml:space="preserve"> (</t>
    </r>
    <r>
      <rPr>
        <i/>
        <sz val="16"/>
        <color indexed="8"/>
        <rFont val="Calibri Light"/>
        <family val="2"/>
      </rPr>
      <t>Rhône)</t>
    </r>
  </si>
  <si>
    <r>
      <rPr>
        <b/>
        <sz val="16"/>
        <color theme="1"/>
        <rFont val="Calibri Light"/>
        <family val="2"/>
      </rPr>
      <t>Pain aux céréales</t>
    </r>
    <r>
      <rPr>
        <sz val="16"/>
        <color theme="1"/>
        <rFont val="Calibri Light"/>
        <family val="2"/>
      </rPr>
      <t xml:space="preserve"> (</t>
    </r>
    <r>
      <rPr>
        <i/>
        <sz val="16"/>
        <color indexed="8"/>
        <rFont val="Calibri Light"/>
        <family val="2"/>
      </rPr>
      <t>Rhône)</t>
    </r>
  </si>
  <si>
    <r>
      <rPr>
        <b/>
        <sz val="16"/>
        <color theme="1"/>
        <rFont val="Calibri Light"/>
        <family val="2"/>
      </rPr>
      <t>Pain curcuma noix-noisettes</t>
    </r>
    <r>
      <rPr>
        <sz val="16"/>
        <color theme="1"/>
        <rFont val="Calibri Light"/>
        <family val="2"/>
      </rPr>
      <t xml:space="preserve"> -(</t>
    </r>
    <r>
      <rPr>
        <i/>
        <sz val="16"/>
        <color indexed="8"/>
        <rFont val="Calibri Light"/>
        <family val="2"/>
      </rPr>
      <t>Rhône)</t>
    </r>
  </si>
  <si>
    <r>
      <rPr>
        <b/>
        <sz val="16"/>
        <color theme="1"/>
        <rFont val="Calibri Light"/>
        <family val="2"/>
      </rPr>
      <t xml:space="preserve">Huile d’olive          </t>
    </r>
    <r>
      <rPr>
        <sz val="16"/>
        <color theme="1"/>
        <rFont val="Calibri Light"/>
        <family val="2"/>
      </rPr>
      <t xml:space="preserve">    
</t>
    </r>
    <r>
      <rPr>
        <i/>
        <sz val="16"/>
        <color indexed="8"/>
        <rFont val="Calibri Light"/>
        <family val="2"/>
      </rPr>
      <t>(Catalogne, Espagne)</t>
    </r>
  </si>
  <si>
    <r>
      <rPr>
        <b/>
        <sz val="16"/>
        <color theme="1"/>
        <rFont val="Calibri Light"/>
        <family val="2"/>
      </rPr>
      <t>Farine de Sarrasin</t>
    </r>
    <r>
      <rPr>
        <sz val="16"/>
        <color theme="1"/>
        <rFont val="Calibri Light"/>
        <family val="2"/>
      </rPr>
      <t xml:space="preserve">
</t>
    </r>
    <r>
      <rPr>
        <i/>
        <sz val="16"/>
        <color indexed="8"/>
        <rFont val="Calibri Light"/>
        <family val="2"/>
      </rPr>
      <t>(Ain)</t>
    </r>
  </si>
  <si>
    <r>
      <rPr>
        <b/>
        <sz val="16"/>
        <color theme="1"/>
        <rFont val="Calibri Light"/>
        <family val="2"/>
      </rPr>
      <t>Farine de Petit Epeautre</t>
    </r>
    <r>
      <rPr>
        <sz val="16"/>
        <color theme="1"/>
        <rFont val="Calibri Light"/>
        <family val="2"/>
      </rPr>
      <t xml:space="preserve">              (</t>
    </r>
    <r>
      <rPr>
        <i/>
        <sz val="16"/>
        <color indexed="8"/>
        <rFont val="Calibri Light"/>
        <family val="2"/>
      </rPr>
      <t>Ain)</t>
    </r>
  </si>
  <si>
    <r>
      <rPr>
        <b/>
        <sz val="16"/>
        <color theme="1"/>
        <rFont val="Calibri Light"/>
        <family val="2"/>
      </rPr>
      <t>Farine de Maïs</t>
    </r>
    <r>
      <rPr>
        <i/>
        <sz val="16"/>
        <color indexed="8"/>
        <rFont val="Calibri Light"/>
        <family val="2"/>
      </rPr>
      <t xml:space="preserve">
(Ain)</t>
    </r>
  </si>
  <si>
    <r>
      <rPr>
        <b/>
        <sz val="16"/>
        <color theme="1"/>
        <rFont val="Calibri Light"/>
        <family val="2"/>
      </rPr>
      <t>Farine de Châtaigne</t>
    </r>
    <r>
      <rPr>
        <sz val="16"/>
        <color theme="1"/>
        <rFont val="Calibri Light"/>
        <family val="2"/>
      </rPr>
      <t xml:space="preserve"> - Paquet 500g</t>
    </r>
    <r>
      <rPr>
        <i/>
        <sz val="16"/>
        <color indexed="8"/>
        <rFont val="Calibri Light"/>
        <family val="2"/>
      </rPr>
      <t xml:space="preserve">
(Ain)</t>
    </r>
  </si>
  <si>
    <r>
      <rPr>
        <b/>
        <sz val="16"/>
        <color theme="1"/>
        <rFont val="Calibri Light"/>
        <family val="2"/>
      </rPr>
      <t xml:space="preserve">Sel de Guérande </t>
    </r>
    <r>
      <rPr>
        <b/>
        <sz val="16"/>
        <color indexed="9"/>
        <rFont val="Calibri Light"/>
        <family val="2"/>
      </rPr>
      <t xml:space="preserve">
</t>
    </r>
    <r>
      <rPr>
        <i/>
        <sz val="16"/>
        <rFont val="Calibri Light"/>
        <family val="2"/>
      </rPr>
      <t>(France)</t>
    </r>
  </si>
  <si>
    <r>
      <rPr>
        <b/>
        <sz val="16"/>
        <color theme="1"/>
        <rFont val="Calibri Light"/>
        <family val="2"/>
      </rPr>
      <t>Chocolat noir 55%</t>
    </r>
    <r>
      <rPr>
        <sz val="16"/>
        <color theme="1"/>
        <rFont val="Calibri Light"/>
        <family val="2"/>
      </rPr>
      <t xml:space="preserve"> en palets</t>
    </r>
  </si>
  <si>
    <r>
      <t xml:space="preserve">Dattes
</t>
    </r>
    <r>
      <rPr>
        <sz val="16"/>
        <color theme="1"/>
        <rFont val="Calibri Light"/>
        <family val="2"/>
      </rPr>
      <t>(</t>
    </r>
    <r>
      <rPr>
        <i/>
        <sz val="16"/>
        <color rgb="FF000000"/>
        <rFont val="Calibri Light"/>
        <family val="2"/>
      </rPr>
      <t>Tunisie)</t>
    </r>
  </si>
  <si>
    <r>
      <rPr>
        <b/>
        <sz val="16"/>
        <color theme="1"/>
        <rFont val="Calibri Light"/>
        <family val="2"/>
      </rPr>
      <t>Figues</t>
    </r>
    <r>
      <rPr>
        <sz val="16"/>
        <color theme="1"/>
        <rFont val="Calibri Light"/>
        <family val="2"/>
      </rPr>
      <t xml:space="preserve">
</t>
    </r>
    <r>
      <rPr>
        <i/>
        <sz val="16"/>
        <color indexed="8"/>
        <rFont val="Calibri Light"/>
        <family val="2"/>
      </rPr>
      <t>(Turquie)</t>
    </r>
  </si>
  <si>
    <r>
      <rPr>
        <b/>
        <sz val="16"/>
        <color theme="1"/>
        <rFont val="Calibri Light"/>
        <family val="2"/>
      </rPr>
      <t xml:space="preserve">Raisins secs   </t>
    </r>
    <r>
      <rPr>
        <sz val="16"/>
        <color theme="1"/>
        <rFont val="Calibri Light"/>
        <family val="2"/>
      </rPr>
      <t xml:space="preserve">                    
</t>
    </r>
    <r>
      <rPr>
        <i/>
        <sz val="16"/>
        <color indexed="8"/>
        <rFont val="Calibri Light"/>
        <family val="2"/>
      </rPr>
      <t>(Turquie)</t>
    </r>
  </si>
  <si>
    <r>
      <rPr>
        <b/>
        <sz val="16"/>
        <color rgb="FF000000"/>
        <rFont val="Calibri Light"/>
        <family val="2"/>
      </rPr>
      <t>Abricots secs</t>
    </r>
    <r>
      <rPr>
        <sz val="16"/>
        <color indexed="8"/>
        <rFont val="Calibri Light"/>
        <family val="2"/>
      </rPr>
      <t xml:space="preserve">
</t>
    </r>
    <r>
      <rPr>
        <i/>
        <sz val="16"/>
        <color indexed="8"/>
        <rFont val="Calibri Light"/>
        <family val="2"/>
      </rPr>
      <t>(Turquie)</t>
    </r>
  </si>
  <si>
    <r>
      <rPr>
        <b/>
        <sz val="16"/>
        <color theme="1"/>
        <rFont val="Calibri Light"/>
        <family val="2"/>
      </rPr>
      <t>Riz rond semi-complet</t>
    </r>
    <r>
      <rPr>
        <sz val="16"/>
        <color theme="1"/>
        <rFont val="Calibri Light"/>
        <family val="2"/>
      </rPr>
      <t xml:space="preserve">
(</t>
    </r>
    <r>
      <rPr>
        <i/>
        <sz val="16"/>
        <color indexed="8"/>
        <rFont val="Calibri Light"/>
        <family val="2"/>
      </rPr>
      <t>Italie)</t>
    </r>
  </si>
  <si>
    <r>
      <rPr>
        <b/>
        <sz val="16"/>
        <color rgb="FF000000"/>
        <rFont val="Calibri Light"/>
        <family val="2"/>
      </rPr>
      <t xml:space="preserve">Pois chiche  </t>
    </r>
    <r>
      <rPr>
        <b/>
        <i/>
        <sz val="16"/>
        <color rgb="FF000000"/>
        <rFont val="Calibri Light"/>
        <family val="2"/>
      </rPr>
      <t xml:space="preserve">              </t>
    </r>
    <r>
      <rPr>
        <i/>
        <sz val="16"/>
        <color indexed="8"/>
        <rFont val="Calibri Light"/>
        <family val="2"/>
      </rPr>
      <t xml:space="preserve">
(France)</t>
    </r>
  </si>
  <si>
    <r>
      <rPr>
        <b/>
        <sz val="16"/>
        <color rgb="FF000000"/>
        <rFont val="Calibri Light"/>
        <family val="2"/>
      </rPr>
      <t xml:space="preserve">Spaghettis  </t>
    </r>
    <r>
      <rPr>
        <b/>
        <i/>
        <sz val="16"/>
        <color rgb="FF000000"/>
        <rFont val="Calibri Light"/>
        <family val="2"/>
      </rPr>
      <t xml:space="preserve"> </t>
    </r>
    <r>
      <rPr>
        <i/>
        <sz val="16"/>
        <color indexed="8"/>
        <rFont val="Calibri Light"/>
        <family val="2"/>
      </rPr>
      <t xml:space="preserve">                      
(Italie)</t>
    </r>
  </si>
  <si>
    <r>
      <rPr>
        <b/>
        <sz val="16"/>
        <color theme="1"/>
        <rFont val="Calibri Light"/>
        <family val="2"/>
      </rPr>
      <t>Penne Rigate semi-complètes</t>
    </r>
    <r>
      <rPr>
        <sz val="16"/>
        <color theme="1"/>
        <rFont val="Calibri Light"/>
        <family val="2"/>
      </rPr>
      <t xml:space="preserve">
(</t>
    </r>
    <r>
      <rPr>
        <i/>
        <sz val="16"/>
        <color indexed="8"/>
        <rFont val="Calibri Light"/>
        <family val="2"/>
      </rPr>
      <t>Italie)</t>
    </r>
  </si>
  <si>
    <r>
      <rPr>
        <b/>
        <sz val="16"/>
        <color theme="1"/>
        <rFont val="Calibri Light"/>
        <family val="2"/>
      </rPr>
      <t xml:space="preserve">Lentilles Vertes                       </t>
    </r>
    <r>
      <rPr>
        <sz val="16"/>
        <color theme="1"/>
        <rFont val="Calibri Light"/>
        <family val="2"/>
      </rPr>
      <t>(</t>
    </r>
    <r>
      <rPr>
        <i/>
        <sz val="16"/>
        <color indexed="8"/>
        <rFont val="Calibri Light"/>
        <family val="2"/>
      </rPr>
      <t>France)</t>
    </r>
  </si>
  <si>
    <r>
      <t xml:space="preserve">Haricots blancs </t>
    </r>
    <r>
      <rPr>
        <sz val="16"/>
        <color theme="1"/>
        <rFont val="Calibri Light"/>
        <family val="2"/>
      </rPr>
      <t xml:space="preserve">lingots            </t>
    </r>
    <r>
      <rPr>
        <b/>
        <sz val="16"/>
        <color theme="1"/>
        <rFont val="Calibri Light"/>
        <family val="2"/>
      </rPr>
      <t xml:space="preserve"> </t>
    </r>
    <r>
      <rPr>
        <i/>
        <sz val="16"/>
        <color theme="1"/>
        <rFont val="Calibri Light"/>
        <family val="2"/>
      </rPr>
      <t>(F</t>
    </r>
    <r>
      <rPr>
        <i/>
        <sz val="16"/>
        <color indexed="8"/>
        <rFont val="Calibri Light"/>
        <family val="2"/>
      </rPr>
      <t>rance)</t>
    </r>
  </si>
  <si>
    <r>
      <rPr>
        <b/>
        <sz val="16"/>
        <color theme="1"/>
        <rFont val="Calibri Light"/>
        <family val="2"/>
      </rPr>
      <t>Amandes en poudre</t>
    </r>
    <r>
      <rPr>
        <b/>
        <sz val="12"/>
        <color indexed="9"/>
        <rFont val="Calibri Light"/>
        <family val="2"/>
      </rPr>
      <t xml:space="preserve">   
</t>
    </r>
    <r>
      <rPr>
        <i/>
        <sz val="16"/>
        <color indexed="8"/>
        <rFont val="Calibri Light"/>
        <family val="2"/>
      </rPr>
      <t>(Espagne)</t>
    </r>
  </si>
  <si>
    <r>
      <rPr>
        <b/>
        <sz val="16"/>
        <color theme="1"/>
        <rFont val="Calibri Light"/>
        <family val="2"/>
      </rPr>
      <t>Amandes émondées</t>
    </r>
    <r>
      <rPr>
        <b/>
        <sz val="12"/>
        <color indexed="9"/>
        <rFont val="Calibri Light"/>
        <family val="2"/>
      </rPr>
      <t xml:space="preserve">   
</t>
    </r>
    <r>
      <rPr>
        <i/>
        <sz val="16"/>
        <color indexed="8"/>
        <rFont val="Calibri Light"/>
        <family val="2"/>
      </rPr>
      <t>(Espagne)</t>
    </r>
  </si>
  <si>
    <r>
      <rPr>
        <b/>
        <sz val="16"/>
        <color theme="1"/>
        <rFont val="Calibri Light"/>
        <family val="2"/>
      </rPr>
      <t xml:space="preserve">Amandes avec peau </t>
    </r>
    <r>
      <rPr>
        <b/>
        <sz val="12"/>
        <color indexed="9"/>
        <rFont val="Calibri Light"/>
        <family val="2"/>
      </rPr>
      <t xml:space="preserve">
</t>
    </r>
    <r>
      <rPr>
        <i/>
        <sz val="16"/>
        <color indexed="8"/>
        <rFont val="Calibri Light"/>
        <family val="2"/>
      </rPr>
      <t>(Espagne)</t>
    </r>
  </si>
  <si>
    <r>
      <rPr>
        <b/>
        <sz val="16"/>
        <color theme="1"/>
        <rFont val="Calibri Light"/>
        <family val="2"/>
      </rPr>
      <t>Beurre cru</t>
    </r>
    <r>
      <rPr>
        <sz val="16"/>
        <color theme="1"/>
        <rFont val="Calibri Light"/>
        <family val="2"/>
      </rPr>
      <t xml:space="preserve">                                              (</t>
    </r>
    <r>
      <rPr>
        <i/>
        <sz val="16"/>
        <color indexed="8"/>
        <rFont val="Calibri Light"/>
        <family val="2"/>
      </rPr>
      <t>Ain)</t>
    </r>
  </si>
  <si>
    <r>
      <rPr>
        <b/>
        <sz val="16"/>
        <color theme="1"/>
        <rFont val="Calibri Light"/>
        <family val="2"/>
      </rPr>
      <t xml:space="preserve">Comté fruité AOC                       </t>
    </r>
    <r>
      <rPr>
        <sz val="16"/>
        <color theme="1"/>
        <rFont val="Calibri Light"/>
        <family val="2"/>
      </rPr>
      <t>(</t>
    </r>
    <r>
      <rPr>
        <i/>
        <sz val="16"/>
        <color indexed="8"/>
        <rFont val="Calibri Light"/>
        <family val="2"/>
      </rPr>
      <t>Ain)</t>
    </r>
  </si>
  <si>
    <r>
      <rPr>
        <b/>
        <sz val="16"/>
        <color theme="1"/>
        <rFont val="Calibri Light"/>
        <family val="2"/>
      </rPr>
      <t>Rigotte de chèvre fraîche</t>
    </r>
    <r>
      <rPr>
        <sz val="16"/>
        <color theme="1"/>
        <rFont val="Calibri Light"/>
        <family val="2"/>
      </rPr>
      <t xml:space="preserve">
</t>
    </r>
    <r>
      <rPr>
        <i/>
        <sz val="16"/>
        <color indexed="8"/>
        <rFont val="Calibri Light"/>
        <family val="2"/>
      </rPr>
      <t>(Rhône)</t>
    </r>
  </si>
  <si>
    <r>
      <rPr>
        <b/>
        <sz val="16"/>
        <color theme="1"/>
        <rFont val="Calibri Light"/>
        <family val="2"/>
      </rPr>
      <t>Rigotte de chèvre mi-sèche</t>
    </r>
    <r>
      <rPr>
        <sz val="16"/>
        <color theme="1"/>
        <rFont val="Calibri Light"/>
        <family val="2"/>
      </rPr>
      <t xml:space="preserve">
</t>
    </r>
    <r>
      <rPr>
        <i/>
        <sz val="16"/>
        <color indexed="8"/>
        <rFont val="Calibri Light"/>
        <family val="2"/>
      </rPr>
      <t>(Rhône)</t>
    </r>
  </si>
  <si>
    <r>
      <rPr>
        <b/>
        <sz val="16"/>
        <color theme="1"/>
        <rFont val="Calibri Light"/>
        <family val="2"/>
      </rPr>
      <t>Rigotte de chèvre affinée</t>
    </r>
    <r>
      <rPr>
        <sz val="16"/>
        <color theme="1"/>
        <rFont val="Calibri Light"/>
        <family val="2"/>
      </rPr>
      <t xml:space="preserve">
</t>
    </r>
    <r>
      <rPr>
        <i/>
        <sz val="16"/>
        <color indexed="8"/>
        <rFont val="Calibri Light"/>
        <family val="2"/>
      </rPr>
      <t>(Rhône)</t>
    </r>
  </si>
  <si>
    <r>
      <rPr>
        <b/>
        <sz val="16"/>
        <color theme="1"/>
        <rFont val="Calibri Light"/>
        <family val="2"/>
      </rPr>
      <t>Palet de chèvre cendré</t>
    </r>
    <r>
      <rPr>
        <sz val="16"/>
        <color theme="1"/>
        <rFont val="Calibri Light"/>
        <family val="2"/>
      </rPr>
      <t xml:space="preserve">
</t>
    </r>
    <r>
      <rPr>
        <i/>
        <sz val="16"/>
        <color indexed="8"/>
        <rFont val="Calibri Light"/>
        <family val="2"/>
      </rPr>
      <t>(Rhône)</t>
    </r>
  </si>
  <si>
    <r>
      <rPr>
        <b/>
        <sz val="16"/>
        <color theme="1"/>
        <rFont val="Calibri Light"/>
        <family val="2"/>
      </rPr>
      <t>DEMIE Tomme de chèvre</t>
    </r>
    <r>
      <rPr>
        <sz val="16"/>
        <color theme="1"/>
        <rFont val="Calibri Light"/>
        <family val="2"/>
      </rPr>
      <t xml:space="preserve">
</t>
    </r>
    <r>
      <rPr>
        <i/>
        <sz val="16"/>
        <color indexed="8"/>
        <rFont val="Calibri Light"/>
        <family val="2"/>
      </rPr>
      <t>(Rhône)</t>
    </r>
  </si>
  <si>
    <r>
      <rPr>
        <b/>
        <sz val="16"/>
        <color theme="1"/>
        <rFont val="Calibri Light"/>
        <family val="2"/>
      </rPr>
      <t>Tomme de chèvre ENTIÈRE</t>
    </r>
    <r>
      <rPr>
        <sz val="16"/>
        <color theme="1"/>
        <rFont val="Calibri Light"/>
        <family val="2"/>
      </rPr>
      <t xml:space="preserve">
</t>
    </r>
    <r>
      <rPr>
        <i/>
        <sz val="16"/>
        <color indexed="8"/>
        <rFont val="Calibri Light"/>
        <family val="2"/>
      </rPr>
      <t>(Rhône)</t>
    </r>
  </si>
  <si>
    <r>
      <rPr>
        <b/>
        <sz val="16"/>
        <color theme="1"/>
        <rFont val="Calibri Light"/>
        <family val="2"/>
      </rPr>
      <t>Faisselles de chèvre par 4</t>
    </r>
    <r>
      <rPr>
        <sz val="16"/>
        <color theme="1"/>
        <rFont val="Calibri Light"/>
        <family val="2"/>
      </rPr>
      <t xml:space="preserve">
</t>
    </r>
    <r>
      <rPr>
        <i/>
        <sz val="16"/>
        <color indexed="8"/>
        <rFont val="Calibri Light"/>
        <family val="2"/>
      </rPr>
      <t>(Rhône)</t>
    </r>
  </si>
  <si>
    <t>Lot de 4 faisselles</t>
  </si>
  <si>
    <r>
      <rPr>
        <b/>
        <sz val="16"/>
        <color theme="1"/>
        <rFont val="Calibri Light"/>
        <family val="2"/>
      </rPr>
      <t>Fromage blanc de chèvre</t>
    </r>
    <r>
      <rPr>
        <sz val="16"/>
        <color theme="1"/>
        <rFont val="Calibri Light"/>
        <family val="2"/>
      </rPr>
      <t xml:space="preserve">
</t>
    </r>
    <r>
      <rPr>
        <i/>
        <sz val="16"/>
        <color indexed="8"/>
        <rFont val="Calibri Light"/>
        <family val="2"/>
      </rPr>
      <t>(Rhône)</t>
    </r>
  </si>
  <si>
    <r>
      <rPr>
        <b/>
        <sz val="16"/>
        <color rgb="FF000000"/>
        <rFont val="Calibri Light"/>
        <family val="2"/>
      </rPr>
      <t xml:space="preserve">Compote de pommes </t>
    </r>
    <r>
      <rPr>
        <b/>
        <sz val="14"/>
        <color rgb="FF000000"/>
        <rFont val="Calibri Light"/>
        <family val="2"/>
      </rPr>
      <t>sans sucres ajoutés</t>
    </r>
    <r>
      <rPr>
        <sz val="16"/>
        <color indexed="8"/>
        <rFont val="Calibri Light"/>
        <family val="2"/>
      </rPr>
      <t xml:space="preserve"> </t>
    </r>
    <r>
      <rPr>
        <b/>
        <u/>
        <sz val="16"/>
        <color rgb="FF000000"/>
        <rFont val="Calibri Light"/>
        <family val="2"/>
      </rPr>
      <t>COUPELLE</t>
    </r>
    <r>
      <rPr>
        <b/>
        <sz val="16"/>
        <color indexed="8"/>
        <rFont val="Calibri Light"/>
        <family val="2"/>
      </rPr>
      <t xml:space="preserve"> - </t>
    </r>
    <r>
      <rPr>
        <i/>
        <sz val="16"/>
        <color rgb="FF000000"/>
        <rFont val="Calibri Light"/>
        <family val="2"/>
      </rPr>
      <t>(</t>
    </r>
    <r>
      <rPr>
        <i/>
        <sz val="16"/>
        <color indexed="8"/>
        <rFont val="Calibri Light"/>
        <family val="2"/>
      </rPr>
      <t xml:space="preserve">Drôme) </t>
    </r>
  </si>
  <si>
    <r>
      <rPr>
        <b/>
        <sz val="16"/>
        <color rgb="FF000000"/>
        <rFont val="Calibri Light"/>
        <family val="2"/>
      </rPr>
      <t xml:space="preserve">Compote de pommes </t>
    </r>
    <r>
      <rPr>
        <b/>
        <sz val="14"/>
        <color rgb="FF000000"/>
        <rFont val="Calibri Light"/>
        <family val="2"/>
      </rPr>
      <t>sans sucres ajoutés</t>
    </r>
    <r>
      <rPr>
        <b/>
        <sz val="16"/>
        <color rgb="FF000000"/>
        <rFont val="Calibri Light"/>
        <family val="2"/>
      </rPr>
      <t xml:space="preserve"> </t>
    </r>
    <r>
      <rPr>
        <b/>
        <u/>
        <sz val="16"/>
        <color rgb="FF000000"/>
        <rFont val="Calibri Light"/>
        <family val="2"/>
      </rPr>
      <t>GOURDE</t>
    </r>
    <r>
      <rPr>
        <b/>
        <sz val="16"/>
        <color indexed="8"/>
        <rFont val="Calibri Light"/>
        <family val="2"/>
      </rPr>
      <t xml:space="preserve"> - </t>
    </r>
    <r>
      <rPr>
        <i/>
        <sz val="16"/>
        <color rgb="FF000000"/>
        <rFont val="Calibri Light"/>
        <family val="2"/>
      </rPr>
      <t>(</t>
    </r>
    <r>
      <rPr>
        <i/>
        <sz val="16"/>
        <color indexed="8"/>
        <rFont val="Calibri Light"/>
        <family val="2"/>
      </rPr>
      <t>Drôme)</t>
    </r>
  </si>
  <si>
    <r>
      <rPr>
        <b/>
        <sz val="16"/>
        <color theme="1"/>
        <rFont val="Calibri Light"/>
        <family val="2"/>
      </rPr>
      <t>Cacao en poudre</t>
    </r>
    <r>
      <rPr>
        <sz val="16"/>
        <color theme="1"/>
        <rFont val="Calibri Light"/>
        <family val="2"/>
      </rPr>
      <t xml:space="preserve"> pour boisson chocolatée</t>
    </r>
  </si>
  <si>
    <r>
      <rPr>
        <b/>
        <sz val="16"/>
        <color theme="1"/>
        <rFont val="Calibri Light"/>
        <family val="2"/>
      </rPr>
      <t xml:space="preserve">Confiture </t>
    </r>
    <r>
      <rPr>
        <sz val="16"/>
        <color theme="1"/>
        <rFont val="Calibri Light"/>
        <family val="2"/>
      </rPr>
      <t xml:space="preserve">de l'association Récup et gamelles / </t>
    </r>
    <r>
      <rPr>
        <u/>
        <sz val="16"/>
        <color rgb="FF000000"/>
        <rFont val="Calibri Light"/>
        <family val="2"/>
      </rPr>
      <t>Goût aléatoire</t>
    </r>
  </si>
  <si>
    <r>
      <rPr>
        <b/>
        <sz val="16"/>
        <color theme="1"/>
        <rFont val="Calibri Light"/>
        <family val="2"/>
      </rPr>
      <t xml:space="preserve">Purée de tomate  </t>
    </r>
    <r>
      <rPr>
        <sz val="16"/>
        <color theme="1"/>
        <rFont val="Calibri Light"/>
        <family val="2"/>
      </rPr>
      <t xml:space="preserve">               
</t>
    </r>
    <r>
      <rPr>
        <i/>
        <sz val="16"/>
        <color indexed="8"/>
        <rFont val="Calibri Light"/>
        <family val="2"/>
      </rPr>
      <t>(Italie)</t>
    </r>
  </si>
  <si>
    <r>
      <t xml:space="preserve">Miel </t>
    </r>
    <r>
      <rPr>
        <b/>
        <sz val="16"/>
        <color indexed="8"/>
        <rFont val="Calibri Light"/>
        <family val="2"/>
      </rPr>
      <t xml:space="preserve">Printemps 500g
</t>
    </r>
    <r>
      <rPr>
        <i/>
        <sz val="16"/>
        <color indexed="8"/>
        <rFont val="Calibri Light"/>
        <family val="2"/>
      </rPr>
      <t>(Ain - Thomas -pots en plastique)</t>
    </r>
  </si>
  <si>
    <r>
      <rPr>
        <b/>
        <sz val="16"/>
        <color theme="1"/>
        <rFont val="Calibri Light"/>
        <family val="2"/>
      </rPr>
      <t>Jus d’orange</t>
    </r>
    <r>
      <rPr>
        <sz val="16"/>
        <color theme="1"/>
        <rFont val="Calibri Light"/>
        <family val="2"/>
      </rPr>
      <t xml:space="preserve">
</t>
    </r>
    <r>
      <rPr>
        <i/>
        <sz val="16"/>
        <color indexed="8"/>
        <rFont val="Calibri Light"/>
        <family val="2"/>
      </rPr>
      <t>(Espagne)</t>
    </r>
  </si>
  <si>
    <r>
      <rPr>
        <b/>
        <sz val="16"/>
        <color theme="1"/>
        <rFont val="Calibri Light"/>
        <family val="2"/>
      </rPr>
      <t xml:space="preserve">Jus de Pomme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</si>
  <si>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Pomme/Cassis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</si>
  <si>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Pomme/Framboise </t>
    </r>
    <r>
      <rPr>
        <sz val="16"/>
        <color theme="1"/>
        <rFont val="Calibri Light"/>
        <family val="2"/>
      </rPr>
      <t xml:space="preserve">
</t>
    </r>
    <r>
      <rPr>
        <i/>
        <sz val="16"/>
        <color indexed="8"/>
        <rFont val="Calibri Light"/>
        <family val="2"/>
      </rPr>
      <t>(Isère)</t>
    </r>
  </si>
  <si>
    <r>
      <rPr>
        <b/>
        <sz val="16"/>
        <color theme="1"/>
        <rFont val="Calibri Light"/>
        <family val="2"/>
      </rPr>
      <t xml:space="preserve">Morbier                                          </t>
    </r>
    <r>
      <rPr>
        <sz val="16"/>
        <color theme="1"/>
        <rFont val="Calibri Light"/>
        <family val="2"/>
      </rPr>
      <t>(</t>
    </r>
    <r>
      <rPr>
        <i/>
        <sz val="16"/>
        <color indexed="8"/>
        <rFont val="Calibri Light"/>
        <family val="2"/>
      </rPr>
      <t>Ain)</t>
    </r>
  </si>
  <si>
    <r>
      <rPr>
        <b/>
        <sz val="16"/>
        <color theme="1"/>
        <rFont val="Calibri Light"/>
        <family val="2"/>
      </rPr>
      <t xml:space="preserve">Tomme de Savoie                       </t>
    </r>
    <r>
      <rPr>
        <sz val="16"/>
        <color theme="1"/>
        <rFont val="Calibri Light"/>
        <family val="2"/>
      </rPr>
      <t>(</t>
    </r>
    <r>
      <rPr>
        <i/>
        <sz val="16"/>
        <color indexed="8"/>
        <rFont val="Calibri Light"/>
        <family val="2"/>
      </rPr>
      <t>Ain)</t>
    </r>
  </si>
  <si>
    <t>Infusettes de Thé VERT</t>
  </si>
  <si>
    <r>
      <rPr>
        <b/>
        <sz val="16"/>
        <color theme="1"/>
        <rFont val="Calibri Light"/>
        <family val="2"/>
      </rPr>
      <t xml:space="preserve">Crème de nuit </t>
    </r>
    <r>
      <rPr>
        <sz val="16"/>
        <color theme="1"/>
        <rFont val="Calibri Light"/>
        <family val="2"/>
      </rPr>
      <t xml:space="preserve">
Marilou Bio - France</t>
    </r>
  </si>
  <si>
    <r>
      <rPr>
        <b/>
        <sz val="16"/>
        <color theme="1"/>
        <rFont val="Calibri Light"/>
        <family val="2"/>
      </rPr>
      <t>Crème de jour Huile d'argan</t>
    </r>
    <r>
      <rPr>
        <sz val="16"/>
        <color theme="1"/>
        <rFont val="Calibri Light"/>
        <family val="2"/>
      </rPr>
      <t xml:space="preserve">
Marilou Bio - France</t>
    </r>
  </si>
  <si>
    <t>Dentifrice Argile/Menthe</t>
  </si>
  <si>
    <t>Lait corps Karité</t>
  </si>
  <si>
    <t>Déodorant - Pierre d'alun</t>
  </si>
  <si>
    <t>Case pour vérification</t>
  </si>
  <si>
    <t>Quartier (oui/non):</t>
  </si>
  <si>
    <r>
      <t>- Adhésion solidaire (hors quartier) :</t>
    </r>
    <r>
      <rPr>
        <b/>
        <sz val="18"/>
        <color theme="1"/>
        <rFont val="Calibri Light"/>
        <family val="2"/>
      </rPr>
      <t xml:space="preserve"> 10, 20 ou 30€</t>
    </r>
  </si>
  <si>
    <r>
      <t xml:space="preserve">Miel </t>
    </r>
    <r>
      <rPr>
        <b/>
        <sz val="16"/>
        <color indexed="8"/>
        <rFont val="Calibri Light"/>
        <family val="2"/>
      </rPr>
      <t xml:space="preserve">Forêt 500g
</t>
    </r>
    <r>
      <rPr>
        <i/>
        <sz val="16"/>
        <color indexed="8"/>
        <rFont val="Calibri Light"/>
        <family val="2"/>
      </rPr>
      <t>(Ain - Guillaume -pots en verre)</t>
    </r>
  </si>
  <si>
    <r>
      <t xml:space="preserve">Miel </t>
    </r>
    <r>
      <rPr>
        <b/>
        <sz val="16"/>
        <color indexed="8"/>
        <rFont val="Calibri Light"/>
        <family val="2"/>
      </rPr>
      <t xml:space="preserve">Forêt 1kg
</t>
    </r>
    <r>
      <rPr>
        <i/>
        <sz val="16"/>
        <color indexed="8"/>
        <rFont val="Calibri Light"/>
        <family val="2"/>
      </rPr>
      <t>(Ain - Guillaume -pots en verre)</t>
    </r>
  </si>
  <si>
    <r>
      <t xml:space="preserve">Miel </t>
    </r>
    <r>
      <rPr>
        <b/>
        <sz val="16"/>
        <color indexed="8"/>
        <rFont val="Calibri Light"/>
        <family val="2"/>
      </rPr>
      <t xml:space="preserve">Montagne 500g
</t>
    </r>
    <r>
      <rPr>
        <i/>
        <sz val="16"/>
        <color indexed="8"/>
        <rFont val="Calibri Light"/>
        <family val="2"/>
      </rPr>
      <t>(Ain - Guillaume -pots en verre)</t>
    </r>
  </si>
  <si>
    <r>
      <t xml:space="preserve">Miel </t>
    </r>
    <r>
      <rPr>
        <b/>
        <sz val="16"/>
        <color indexed="8"/>
        <rFont val="Calibri Light"/>
        <family val="2"/>
      </rPr>
      <t xml:space="preserve">Sapin 500g
</t>
    </r>
    <r>
      <rPr>
        <i/>
        <sz val="16"/>
        <color indexed="8"/>
        <rFont val="Calibri Light"/>
        <family val="2"/>
      </rPr>
      <t>(Ain - Guillaume -pots en verre)</t>
    </r>
  </si>
  <si>
    <r>
      <rPr>
        <b/>
        <sz val="16"/>
        <color theme="1"/>
        <rFont val="Calibri Light"/>
        <family val="2"/>
      </rPr>
      <t>Farine de Blé T65</t>
    </r>
    <r>
      <rPr>
        <sz val="16"/>
        <color theme="1"/>
        <rFont val="Calibri Light"/>
        <family val="2"/>
      </rPr>
      <t xml:space="preserve">
</t>
    </r>
    <r>
      <rPr>
        <i/>
        <sz val="16"/>
        <color indexed="8"/>
        <rFont val="Calibri Light"/>
        <family val="2"/>
      </rPr>
      <t>(Ain)</t>
    </r>
  </si>
  <si>
    <r>
      <rPr>
        <b/>
        <sz val="16"/>
        <color theme="1"/>
        <rFont val="Calibri Light"/>
        <family val="2"/>
      </rPr>
      <t>Pois cassés</t>
    </r>
    <r>
      <rPr>
        <sz val="16"/>
        <color theme="1"/>
        <rFont val="Calibri Light"/>
        <family val="2"/>
      </rPr>
      <t xml:space="preserve">                                     (</t>
    </r>
    <r>
      <rPr>
        <i/>
        <sz val="16"/>
        <color indexed="8"/>
        <rFont val="Calibri Light"/>
        <family val="2"/>
      </rPr>
      <t>France)</t>
    </r>
  </si>
  <si>
    <r>
      <rPr>
        <b/>
        <sz val="16"/>
        <color theme="1"/>
        <rFont val="Calibri Light"/>
        <family val="2"/>
      </rPr>
      <t xml:space="preserve">Après-shampoing </t>
    </r>
    <r>
      <rPr>
        <sz val="16"/>
        <color theme="1"/>
        <rFont val="Calibri Light"/>
        <family val="2"/>
      </rPr>
      <t>Karité Olives</t>
    </r>
  </si>
  <si>
    <r>
      <rPr>
        <b/>
        <sz val="16"/>
        <color theme="1"/>
        <rFont val="Calibri Light"/>
        <family val="2"/>
      </rPr>
      <t>Recharge savon mains</t>
    </r>
    <r>
      <rPr>
        <sz val="16"/>
        <color theme="1"/>
        <rFont val="Calibri Light"/>
        <family val="2"/>
      </rPr>
      <t xml:space="preserve"> au citron</t>
    </r>
  </si>
  <si>
    <r>
      <rPr>
        <b/>
        <sz val="16"/>
        <color rgb="FF000000"/>
        <rFont val="Calibri Light"/>
        <family val="2"/>
      </rPr>
      <t>Savon au lait d'ânesse</t>
    </r>
    <r>
      <rPr>
        <sz val="16"/>
        <color indexed="8"/>
        <rFont val="Calibri Light"/>
        <family val="2"/>
      </rPr>
      <t xml:space="preserve"> Karité (sans parfum)</t>
    </r>
  </si>
  <si>
    <t>Lessive Laine</t>
  </si>
  <si>
    <r>
      <rPr>
        <b/>
        <sz val="16"/>
        <color theme="1"/>
        <rFont val="Calibri Light"/>
        <family val="2"/>
      </rPr>
      <t>Assouplissant</t>
    </r>
    <r>
      <rPr>
        <sz val="16"/>
        <color theme="1"/>
        <rFont val="Calibri Light"/>
        <family val="2"/>
      </rPr>
      <t xml:space="preserve"> </t>
    </r>
    <r>
      <rPr>
        <i/>
        <sz val="16"/>
        <color indexed="8"/>
        <rFont val="Calibri Light"/>
        <family val="2"/>
      </rPr>
      <t>(parfum selon disponibilités)</t>
    </r>
  </si>
  <si>
    <t>Anti-calcaire</t>
  </si>
  <si>
    <t>Désinfectant</t>
  </si>
  <si>
    <t>Désodorisant</t>
  </si>
  <si>
    <r>
      <rPr>
        <b/>
        <sz val="16"/>
        <color theme="1"/>
        <rFont val="Calibri Light"/>
        <family val="2"/>
      </rPr>
      <t xml:space="preserve">Livre de recettes VRAC      </t>
    </r>
    <r>
      <rPr>
        <sz val="16"/>
        <color theme="1"/>
        <rFont val="Calibri Light"/>
        <family val="2"/>
      </rPr>
      <t xml:space="preserve"> </t>
    </r>
    <r>
      <rPr>
        <i/>
        <sz val="16"/>
        <color theme="1"/>
        <rFont val="Calibri Light"/>
        <family val="2"/>
      </rPr>
      <t>"Femmes d'ici, Cuisines d'ailleurs"</t>
    </r>
  </si>
  <si>
    <r>
      <rPr>
        <b/>
        <sz val="16"/>
        <color theme="1"/>
        <rFont val="Calibri Light"/>
        <family val="2"/>
      </rPr>
      <t>Poêle SEB</t>
    </r>
    <r>
      <rPr>
        <sz val="16"/>
        <color theme="1"/>
        <rFont val="Calibri Light"/>
        <family val="2"/>
      </rPr>
      <t xml:space="preserve">                                                     </t>
    </r>
    <r>
      <rPr>
        <sz val="12"/>
        <color indexed="8"/>
        <rFont val="Calibri Light"/>
        <family val="2"/>
      </rPr>
      <t>(diam. 28cm - Manche fixe - Adapté à tous types de plaques)</t>
    </r>
  </si>
  <si>
    <r>
      <t xml:space="preserve">Pensez à </t>
    </r>
    <r>
      <rPr>
        <b/>
        <u/>
        <sz val="18"/>
        <color indexed="8"/>
        <rFont val="Calibri Light"/>
        <family val="2"/>
      </rPr>
      <t>amener votre bon de commande</t>
    </r>
    <r>
      <rPr>
        <sz val="18"/>
        <color indexed="8"/>
        <rFont val="Calibri Light"/>
        <family val="2"/>
      </rPr>
      <t> pour faciliter la distribution ! Les produits annotés du signe « V » sont vendus en vrac et nécessitent donc d'</t>
    </r>
    <r>
      <rPr>
        <b/>
        <u/>
        <sz val="18"/>
        <color indexed="8"/>
        <rFont val="Calibri Light"/>
        <family val="2"/>
      </rPr>
      <t>apporter des contenants</t>
    </r>
    <r>
      <rPr>
        <sz val="18"/>
        <color indexed="8"/>
        <rFont val="Calibri Light"/>
        <family val="2"/>
      </rPr>
      <t xml:space="preserve"> lors des distributions.</t>
    </r>
  </si>
  <si>
    <r>
      <t>Miel</t>
    </r>
    <r>
      <rPr>
        <b/>
        <sz val="16"/>
        <color theme="1"/>
        <rFont val="Calibri Light"/>
        <family val="2"/>
      </rPr>
      <t xml:space="preserve"> Montagne 1k</t>
    </r>
    <r>
      <rPr>
        <b/>
        <sz val="16"/>
        <color indexed="8"/>
        <rFont val="Calibri Light"/>
        <family val="2"/>
      </rPr>
      <t xml:space="preserve">g
</t>
    </r>
    <r>
      <rPr>
        <i/>
        <sz val="16"/>
        <color indexed="8"/>
        <rFont val="Calibri Light"/>
        <family val="2"/>
      </rPr>
      <t>(Ain - Guillaume -pots en verre)</t>
    </r>
  </si>
  <si>
    <r>
      <t>Miel</t>
    </r>
    <r>
      <rPr>
        <b/>
        <sz val="16"/>
        <color theme="1"/>
        <rFont val="Calibri Light"/>
        <family val="2"/>
      </rPr>
      <t xml:space="preserve"> Sapin 1kg</t>
    </r>
    <r>
      <rPr>
        <b/>
        <sz val="16"/>
        <color indexed="8"/>
        <rFont val="Calibri Light"/>
        <family val="2"/>
      </rPr>
      <t xml:space="preserve">
</t>
    </r>
    <r>
      <rPr>
        <i/>
        <sz val="16"/>
        <color indexed="8"/>
        <rFont val="Calibri Light"/>
        <family val="2"/>
      </rPr>
      <t>(Ain - Guillaume -pots en verre)</t>
    </r>
  </si>
  <si>
    <r>
      <rPr>
        <b/>
        <sz val="16"/>
        <color theme="1"/>
        <rFont val="Calibri Light"/>
        <family val="2"/>
      </rPr>
      <t xml:space="preserve">Crème de jour Aloe Vera </t>
    </r>
    <r>
      <rPr>
        <sz val="16"/>
        <color theme="1"/>
        <rFont val="Calibri Light"/>
        <family val="2"/>
      </rPr>
      <t>Marilou Bio - France</t>
    </r>
  </si>
  <si>
    <t>Boîte de 50 sachets</t>
  </si>
  <si>
    <t>Infusettes de Thé NOIR</t>
  </si>
  <si>
    <t>Café Arabica - 1kg</t>
  </si>
  <si>
    <t>Café Arabica - 250g</t>
  </si>
  <si>
    <r>
      <t xml:space="preserve">Panaché de 48 compotes coupelles </t>
    </r>
    <r>
      <rPr>
        <b/>
        <sz val="14"/>
        <color rgb="FF000000"/>
        <rFont val="Calibri Light"/>
        <family val="2"/>
      </rPr>
      <t>allégées en sucre</t>
    </r>
    <r>
      <rPr>
        <sz val="14"/>
        <color rgb="FF000000"/>
        <rFont val="Calibri Light"/>
        <family val="2"/>
      </rPr>
      <t xml:space="preserve"> 4 goûts </t>
    </r>
    <r>
      <rPr>
        <sz val="16"/>
        <color indexed="8"/>
        <rFont val="Calibri Light"/>
        <family val="2"/>
      </rPr>
      <t>- (</t>
    </r>
    <r>
      <rPr>
        <i/>
        <sz val="16"/>
        <color indexed="8"/>
        <rFont val="Calibri Light"/>
        <family val="2"/>
      </rPr>
      <t>Drôme)</t>
    </r>
  </si>
  <si>
    <r>
      <rPr>
        <b/>
        <sz val="16"/>
        <color theme="1"/>
        <rFont val="Calibri Light"/>
        <family val="2"/>
      </rPr>
      <t xml:space="preserve">Shampoing Douche </t>
    </r>
    <r>
      <rPr>
        <sz val="16"/>
        <color theme="1"/>
        <rFont val="Calibri Light"/>
        <family val="2"/>
      </rPr>
      <t>Orange Lavande</t>
    </r>
  </si>
  <si>
    <t>Paquet de 250g de Thé VERT</t>
  </si>
  <si>
    <t>DISTRIBUTION LE MERCREDI 19 SEPTEMBRE DE 14H A 17H - 13 Chemin de la Ferme</t>
  </si>
  <si>
    <t>Semaine du 1er octobre</t>
  </si>
  <si>
    <t>Noirettes</t>
  </si>
  <si>
    <r>
      <rPr>
        <b/>
        <sz val="16"/>
        <color theme="1"/>
        <rFont val="Calibri Light"/>
        <family val="2"/>
      </rPr>
      <t>Jus de Pomme/Fraise</t>
    </r>
    <r>
      <rPr>
        <sz val="16"/>
        <color theme="1"/>
        <rFont val="Calibri Light"/>
        <family val="2"/>
      </rPr>
      <t xml:space="preserve">
</t>
    </r>
    <r>
      <rPr>
        <i/>
        <sz val="16"/>
        <color indexed="8"/>
        <rFont val="Calibri Light"/>
        <family val="2"/>
      </rPr>
      <t>(Isère)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</si>
</sst>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8" formatCode="#,##0.00\ &quot;€&quot;;[Red]\-#,##0.00\ &quot;€&quot;"/>
    <numFmt numFmtId="164" formatCode="#,##0.00\ &quot;€&quot;"/>
    <numFmt numFmtId="165" formatCode="General\ &quot;L&quot;"/>
    <numFmt numFmtId="166" formatCode="General\ &quot;Kg&quot;"/>
    <numFmt numFmtId="167" formatCode="General\ &quot;paquet(s)&quot;"/>
    <numFmt numFmtId="168" formatCode="General\ &quot;pot(s)&quot;"/>
    <numFmt numFmtId="169" formatCode="General\ &quot;bouteille(s)&quot;"/>
    <numFmt numFmtId="170" formatCode="General\ &quot;pièce(s)&quot;"/>
    <numFmt numFmtId="171" formatCode="General\ &quot;lot(s) de 24&quot;"/>
    <numFmt numFmtId="172" formatCode="General\ &quot;Pot de 1 kg&quot;"/>
    <numFmt numFmtId="173" formatCode="General\ &quot;lot(s) de 25&quot;"/>
    <numFmt numFmtId="174" formatCode="General\ &quot;spray(s)&quot;"/>
    <numFmt numFmtId="175" formatCode="General\ &quot;vapo(s)&quot;"/>
    <numFmt numFmtId="176" formatCode="General\ &quot;Livre(s)&quot;"/>
    <numFmt numFmtId="177" formatCode="General\ &quot;tomme(s)&quot;"/>
    <numFmt numFmtId="178" formatCode="General\ &quot;demi-tomme&quot;"/>
    <numFmt numFmtId="179" formatCode="General\ &quot;carton(s)&quot;"/>
    <numFmt numFmtId="180" formatCode="General\ &quot;déodorant(s)&quot;"/>
    <numFmt numFmtId="181" formatCode="[$-F800]dddd\,\ mmmm\ dd\,\ yyyy"/>
    <numFmt numFmtId="182" formatCode="General\ &quot;boîte(s) de 50&quot;"/>
  </numFmts>
  <fonts count="47" x14ac:knownFonts="1">
    <font>
      <sz val="11"/>
      <color theme="1"/>
      <name val="Calibri"/>
      <family val="2"/>
      <scheme val="minor"/>
    </font>
    <font>
      <b/>
      <sz val="16"/>
      <color indexed="8"/>
      <name val="Calibri Light"/>
      <family val="2"/>
    </font>
    <font>
      <b/>
      <sz val="16"/>
      <color indexed="8"/>
      <name val="Calibri"/>
      <family val="2"/>
    </font>
    <font>
      <sz val="16"/>
      <color indexed="8"/>
      <name val="Calibri Light"/>
      <family val="2"/>
    </font>
    <font>
      <i/>
      <sz val="16"/>
      <color indexed="8"/>
      <name val="Calibri Light"/>
      <family val="2"/>
    </font>
    <font>
      <b/>
      <sz val="16"/>
      <color indexed="9"/>
      <name val="Calibri Light"/>
      <family val="2"/>
    </font>
    <font>
      <b/>
      <sz val="30"/>
      <color indexed="60"/>
      <name val="Calibri Light"/>
      <family val="2"/>
    </font>
    <font>
      <i/>
      <sz val="16"/>
      <name val="Calibri Light"/>
      <family val="2"/>
    </font>
    <font>
      <sz val="18"/>
      <color indexed="8"/>
      <name val="Calibri Light"/>
      <family val="2"/>
    </font>
    <font>
      <b/>
      <u/>
      <sz val="18"/>
      <color indexed="8"/>
      <name val="Calibri Light"/>
      <family val="2"/>
    </font>
    <font>
      <b/>
      <sz val="12"/>
      <color indexed="9"/>
      <name val="Calibri Light"/>
      <family val="2"/>
    </font>
    <font>
      <sz val="12"/>
      <color indexed="8"/>
      <name val="Calibri Light"/>
      <family val="2"/>
    </font>
    <font>
      <b/>
      <sz val="18"/>
      <color indexed="8"/>
      <name val="Calibri Light"/>
      <family val="2"/>
    </font>
    <font>
      <b/>
      <sz val="18"/>
      <color indexed="8"/>
      <name val="Calibri"/>
      <family val="2"/>
    </font>
    <font>
      <b/>
      <sz val="18"/>
      <color indexed="10"/>
      <name val="Calibri"/>
      <family val="2"/>
    </font>
    <font>
      <b/>
      <sz val="16"/>
      <color theme="1"/>
      <name val="Calibri Light"/>
      <family val="2"/>
    </font>
    <font>
      <sz val="16"/>
      <color theme="1"/>
      <name val="Calibri"/>
      <family val="2"/>
      <scheme val="minor"/>
    </font>
    <font>
      <b/>
      <sz val="16"/>
      <color rgb="FFC00000"/>
      <name val="Arial Black"/>
      <family val="2"/>
    </font>
    <font>
      <sz val="16"/>
      <color theme="1"/>
      <name val="Calibri Light"/>
      <family val="2"/>
    </font>
    <font>
      <sz val="16"/>
      <color rgb="FF000000"/>
      <name val="Calibri Light"/>
      <family val="2"/>
    </font>
    <font>
      <b/>
      <sz val="16"/>
      <color theme="1"/>
      <name val="Calibri"/>
      <family val="2"/>
      <scheme val="minor"/>
    </font>
    <font>
      <b/>
      <sz val="16"/>
      <color rgb="FF000000"/>
      <name val="Calibri Light"/>
      <family val="2"/>
    </font>
    <font>
      <sz val="24"/>
      <color theme="1"/>
      <name val="Calibri"/>
      <family val="2"/>
      <scheme val="minor"/>
    </font>
    <font>
      <i/>
      <sz val="16"/>
      <color theme="1"/>
      <name val="Calibri Light"/>
      <family val="2"/>
    </font>
    <font>
      <sz val="24"/>
      <color theme="1"/>
      <name val="Calibri Light"/>
      <family val="2"/>
    </font>
    <font>
      <b/>
      <sz val="16"/>
      <color theme="1"/>
      <name val="Calibri"/>
      <family val="2"/>
    </font>
    <font>
      <b/>
      <sz val="20"/>
      <color rgb="FFC00000"/>
      <name val="Calibri"/>
      <family val="2"/>
    </font>
    <font>
      <sz val="18"/>
      <color theme="1"/>
      <name val="Calibri Light"/>
      <family val="2"/>
    </font>
    <font>
      <b/>
      <sz val="22"/>
      <color theme="1"/>
      <name val="Calibri"/>
      <family val="2"/>
      <scheme val="minor"/>
    </font>
    <font>
      <sz val="18"/>
      <color rgb="FFC00000"/>
      <name val="Calibri"/>
      <family val="2"/>
      <scheme val="minor"/>
    </font>
    <font>
      <b/>
      <sz val="20"/>
      <color rgb="FFC00000"/>
      <name val="Calibri"/>
      <family val="2"/>
      <scheme val="minor"/>
    </font>
    <font>
      <sz val="14"/>
      <color theme="1"/>
      <name val="Calibri Light"/>
      <family val="2"/>
    </font>
    <font>
      <u/>
      <sz val="16"/>
      <color theme="1"/>
      <name val="Calibri Light"/>
      <family val="2"/>
    </font>
    <font>
      <b/>
      <sz val="18"/>
      <color theme="1"/>
      <name val="Calibri"/>
      <family val="2"/>
      <scheme val="minor"/>
    </font>
    <font>
      <u/>
      <sz val="18"/>
      <color theme="1"/>
      <name val="Calibri Light"/>
      <family val="2"/>
    </font>
    <font>
      <sz val="12"/>
      <color theme="1"/>
      <name val="Calibri"/>
      <family val="2"/>
      <scheme val="minor"/>
    </font>
    <font>
      <b/>
      <sz val="20"/>
      <color theme="1"/>
      <name val="Calibri"/>
      <family val="2"/>
      <scheme val="minor"/>
    </font>
    <font>
      <b/>
      <u/>
      <sz val="20"/>
      <color rgb="FFC00000"/>
      <name val="Calibri"/>
      <family val="2"/>
      <scheme val="minor"/>
    </font>
    <font>
      <b/>
      <sz val="30"/>
      <color theme="1"/>
      <name val="Calibri Light"/>
      <family val="2"/>
    </font>
    <font>
      <i/>
      <sz val="16"/>
      <color rgb="FF000000"/>
      <name val="Calibri Light"/>
      <family val="2"/>
    </font>
    <font>
      <b/>
      <i/>
      <sz val="16"/>
      <color rgb="FF000000"/>
      <name val="Calibri Light"/>
      <family val="2"/>
    </font>
    <font>
      <b/>
      <u/>
      <sz val="16"/>
      <color rgb="FF000000"/>
      <name val="Calibri Light"/>
      <family val="2"/>
    </font>
    <font>
      <b/>
      <sz val="14"/>
      <color rgb="FF000000"/>
      <name val="Calibri Light"/>
      <family val="2"/>
    </font>
    <font>
      <sz val="14"/>
      <color rgb="FF000000"/>
      <name val="Calibri Light"/>
      <family val="2"/>
    </font>
    <font>
      <u/>
      <sz val="16"/>
      <color rgb="FF000000"/>
      <name val="Calibri Light"/>
      <family val="2"/>
    </font>
    <font>
      <b/>
      <sz val="14"/>
      <color theme="1"/>
      <name val="Calibri Light"/>
      <family val="2"/>
    </font>
    <font>
      <b/>
      <sz val="18"/>
      <color theme="1"/>
      <name val="Calibri Light"/>
      <family val="2"/>
    </font>
  </fonts>
  <fills count="7">
    <fill>
      <patternFill patternType="none"/>
    </fill>
    <fill>
      <patternFill patternType="gray125"/>
    </fill>
    <fill>
      <patternFill patternType="solid">
        <fgColor theme="0"/>
        <bgColor indexed="64"/>
      </patternFill>
    </fill>
    <fill>
      <patternFill patternType="solid">
        <fgColor rgb="FFFFF5D9"/>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style="medium">
        <color indexed="64"/>
      </right>
      <top/>
      <bottom style="double">
        <color indexed="64"/>
      </bottom>
      <diagonal/>
    </border>
  </borders>
  <cellStyleXfs count="1">
    <xf numFmtId="0" fontId="0" fillId="0" borderId="0"/>
  </cellStyleXfs>
  <cellXfs count="218">
    <xf numFmtId="0" fontId="0" fillId="0" borderId="0" xfId="0"/>
    <xf numFmtId="0" fontId="15" fillId="0" borderId="0" xfId="0" applyFont="1" applyBorder="1" applyAlignment="1">
      <alignment horizontal="left" vertical="center"/>
    </xf>
    <xf numFmtId="0" fontId="16" fillId="0" borderId="0" xfId="0" applyFont="1"/>
    <xf numFmtId="0" fontId="16" fillId="0" borderId="0" xfId="0" applyFont="1" applyBorder="1"/>
    <xf numFmtId="0" fontId="17" fillId="0" borderId="1" xfId="0" applyFont="1" applyBorder="1" applyAlignment="1">
      <alignment horizontal="center" vertical="center" wrapText="1"/>
    </xf>
    <xf numFmtId="8" fontId="18" fillId="0" borderId="1" xfId="0" applyNumberFormat="1" applyFont="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vertical="center" wrapText="1"/>
    </xf>
    <xf numFmtId="0" fontId="19" fillId="0" borderId="1" xfId="0" applyFont="1" applyBorder="1" applyAlignment="1">
      <alignment vertical="center" wrapText="1"/>
    </xf>
    <xf numFmtId="164" fontId="18" fillId="0" borderId="1" xfId="0" applyNumberFormat="1" applyFont="1" applyBorder="1" applyAlignment="1">
      <alignment horizontal="center" vertical="center" wrapText="1"/>
    </xf>
    <xf numFmtId="164" fontId="18" fillId="0" borderId="1" xfId="0" applyNumberFormat="1" applyFont="1" applyBorder="1" applyAlignment="1">
      <alignment horizontal="center" vertical="center"/>
    </xf>
    <xf numFmtId="0" fontId="20" fillId="0" borderId="0" xfId="0" applyFont="1" applyBorder="1" applyAlignment="1">
      <alignment horizontal="left" vertical="center"/>
    </xf>
    <xf numFmtId="0" fontId="21" fillId="0" borderId="1" xfId="0" applyFont="1" applyBorder="1" applyAlignment="1">
      <alignment horizontal="center" vertical="center" wrapText="1"/>
    </xf>
    <xf numFmtId="0" fontId="16" fillId="0" borderId="0" xfId="0" applyFont="1" applyAlignment="1">
      <alignment vertical="center"/>
    </xf>
    <xf numFmtId="0" fontId="20" fillId="0" borderId="2" xfId="0" applyFont="1" applyBorder="1" applyAlignment="1">
      <alignment vertical="center"/>
    </xf>
    <xf numFmtId="0" fontId="22" fillId="0" borderId="0" xfId="0" applyFont="1"/>
    <xf numFmtId="0" fontId="18" fillId="0" borderId="4" xfId="0" applyFont="1" applyBorder="1" applyAlignment="1">
      <alignment horizontal="left" vertical="center" wrapText="1"/>
    </xf>
    <xf numFmtId="0" fontId="18" fillId="0" borderId="4" xfId="0" applyFont="1" applyFill="1" applyBorder="1" applyAlignment="1">
      <alignment horizontal="left" vertical="center" wrapText="1"/>
    </xf>
    <xf numFmtId="0" fontId="18" fillId="0" borderId="4" xfId="0" applyFont="1" applyFill="1" applyBorder="1" applyAlignment="1">
      <alignment vertical="center" wrapText="1"/>
    </xf>
    <xf numFmtId="0" fontId="19" fillId="0" borderId="4" xfId="0" applyFont="1" applyBorder="1" applyAlignment="1">
      <alignment vertical="center" wrapText="1"/>
    </xf>
    <xf numFmtId="0" fontId="23" fillId="0" borderId="4" xfId="0" applyFont="1" applyBorder="1" applyAlignment="1">
      <alignment horizontal="left" vertical="center" wrapText="1"/>
    </xf>
    <xf numFmtId="0" fontId="18" fillId="0" borderId="4" xfId="0" applyFont="1" applyBorder="1" applyAlignment="1">
      <alignment vertical="center" wrapText="1"/>
    </xf>
    <xf numFmtId="0" fontId="21" fillId="0" borderId="4" xfId="0" applyFont="1" applyBorder="1" applyAlignment="1">
      <alignment horizontal="left" vertical="center" wrapText="1"/>
    </xf>
    <xf numFmtId="0" fontId="20" fillId="0" borderId="0" xfId="0" applyFont="1" applyBorder="1" applyAlignment="1">
      <alignment vertical="center"/>
    </xf>
    <xf numFmtId="0" fontId="18" fillId="2" borderId="0" xfId="0" applyFont="1" applyFill="1" applyBorder="1" applyAlignment="1">
      <alignment vertical="center" wrapText="1"/>
    </xf>
    <xf numFmtId="164" fontId="18" fillId="2" borderId="0" xfId="0" applyNumberFormat="1" applyFont="1" applyFill="1" applyBorder="1" applyAlignment="1">
      <alignment horizontal="center" vertical="center" wrapText="1"/>
    </xf>
    <xf numFmtId="0" fontId="16" fillId="2" borderId="0" xfId="0" applyFont="1" applyFill="1"/>
    <xf numFmtId="0" fontId="25" fillId="0" borderId="0" xfId="0" applyFont="1" applyBorder="1" applyAlignment="1">
      <alignment vertical="center"/>
    </xf>
    <xf numFmtId="0" fontId="25" fillId="0" borderId="0" xfId="0" applyFont="1" applyBorder="1"/>
    <xf numFmtId="0" fontId="22" fillId="0" borderId="0" xfId="0" applyFont="1" applyBorder="1"/>
    <xf numFmtId="0" fontId="26" fillId="0" borderId="0" xfId="0" applyFont="1" applyBorder="1" applyAlignment="1">
      <alignment vertical="center"/>
    </xf>
    <xf numFmtId="0" fontId="27" fillId="0" borderId="0" xfId="0" applyFont="1" applyBorder="1" applyAlignment="1">
      <alignment horizontal="left" vertical="center" wrapText="1"/>
    </xf>
    <xf numFmtId="170" fontId="18" fillId="0" borderId="1" xfId="0" applyNumberFormat="1" applyFont="1" applyBorder="1" applyAlignment="1">
      <alignment horizontal="left" vertical="center" wrapText="1"/>
    </xf>
    <xf numFmtId="171" fontId="18" fillId="0" borderId="1" xfId="0" applyNumberFormat="1" applyFont="1" applyBorder="1" applyAlignment="1">
      <alignment vertical="center" wrapText="1"/>
    </xf>
    <xf numFmtId="164" fontId="18" fillId="0" borderId="1" xfId="0" applyNumberFormat="1" applyFont="1" applyBorder="1" applyAlignment="1">
      <alignment horizontal="left" vertical="center" wrapText="1"/>
    </xf>
    <xf numFmtId="0" fontId="28" fillId="0" borderId="0" xfId="0" applyFont="1" applyBorder="1" applyAlignment="1">
      <alignment horizontal="left" vertical="center"/>
    </xf>
    <xf numFmtId="0" fontId="27" fillId="0" borderId="0" xfId="0" applyFont="1" applyBorder="1" applyAlignment="1">
      <alignment vertical="center" wrapText="1"/>
    </xf>
    <xf numFmtId="164" fontId="18" fillId="0" borderId="0" xfId="0" applyNumberFormat="1" applyFont="1" applyBorder="1" applyAlignment="1">
      <alignment horizontal="center" vertical="center" wrapText="1"/>
    </xf>
    <xf numFmtId="0" fontId="29" fillId="0" borderId="0" xfId="0" applyFont="1" applyBorder="1"/>
    <xf numFmtId="0" fontId="30" fillId="0" borderId="0" xfId="0" applyFont="1" applyBorder="1"/>
    <xf numFmtId="166" fontId="18" fillId="3" borderId="5" xfId="0" applyNumberFormat="1" applyFont="1" applyFill="1" applyBorder="1" applyAlignment="1" applyProtection="1">
      <alignment horizontal="right" vertical="center" wrapText="1"/>
      <protection locked="0"/>
    </xf>
    <xf numFmtId="164" fontId="18" fillId="0" borderId="6" xfId="0" applyNumberFormat="1" applyFont="1" applyBorder="1" applyAlignment="1">
      <alignment vertical="center" wrapText="1"/>
    </xf>
    <xf numFmtId="166" fontId="18" fillId="3" borderId="5" xfId="0" applyNumberFormat="1" applyFont="1" applyFill="1" applyBorder="1" applyAlignment="1" applyProtection="1">
      <alignment vertical="center" wrapText="1"/>
      <protection locked="0"/>
    </xf>
    <xf numFmtId="164" fontId="18" fillId="0" borderId="7" xfId="0" applyNumberFormat="1" applyFont="1" applyBorder="1" applyAlignment="1">
      <alignment vertical="center" wrapText="1"/>
    </xf>
    <xf numFmtId="168"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horizontal="right" vertical="center" wrapText="1"/>
      <protection locked="0"/>
    </xf>
    <xf numFmtId="165" fontId="18" fillId="3" borderId="5" xfId="0" applyNumberFormat="1" applyFont="1" applyFill="1" applyBorder="1" applyAlignment="1" applyProtection="1">
      <alignment horizontal="right" vertical="center" wrapText="1"/>
      <protection locked="0"/>
    </xf>
    <xf numFmtId="167" fontId="18" fillId="3" borderId="5" xfId="0" applyNumberFormat="1" applyFont="1" applyFill="1" applyBorder="1" applyAlignment="1" applyProtection="1">
      <alignment horizontal="right" vertical="center" wrapText="1"/>
      <protection locked="0"/>
    </xf>
    <xf numFmtId="173" fontId="18" fillId="3" borderId="5" xfId="0" applyNumberFormat="1" applyFont="1" applyFill="1" applyBorder="1" applyAlignment="1" applyProtection="1">
      <alignment horizontal="right" vertical="center" wrapText="1"/>
      <protection locked="0"/>
    </xf>
    <xf numFmtId="169" fontId="18" fillId="3" borderId="5" xfId="0" applyNumberFormat="1" applyFont="1" applyFill="1" applyBorder="1" applyAlignment="1" applyProtection="1">
      <alignment horizontal="right" vertical="center" wrapText="1"/>
      <protection locked="0"/>
    </xf>
    <xf numFmtId="174" fontId="18" fillId="3" borderId="5" xfId="0" applyNumberFormat="1" applyFont="1" applyFill="1" applyBorder="1" applyAlignment="1" applyProtection="1">
      <alignment horizontal="right" vertical="center" wrapText="1"/>
      <protection locked="0"/>
    </xf>
    <xf numFmtId="175"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vertical="center" wrapText="1"/>
      <protection locked="0"/>
    </xf>
    <xf numFmtId="169" fontId="18" fillId="0" borderId="4" xfId="0" applyNumberFormat="1" applyFont="1" applyFill="1" applyBorder="1" applyAlignment="1" applyProtection="1">
      <alignment vertical="center" wrapText="1"/>
      <protection locked="0"/>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0" fillId="0" borderId="3" xfId="0" applyFont="1" applyBorder="1" applyAlignment="1">
      <alignment horizontal="left"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2" xfId="0" applyFont="1" applyBorder="1" applyAlignment="1">
      <alignment horizontal="left" vertical="center"/>
    </xf>
    <xf numFmtId="0" fontId="18" fillId="0" borderId="12" xfId="0" applyFont="1" applyBorder="1" applyAlignment="1">
      <alignment horizontal="left" vertical="center" wrapText="1"/>
    </xf>
    <xf numFmtId="0" fontId="18" fillId="0" borderId="13" xfId="0" applyFont="1" applyFill="1" applyBorder="1" applyAlignment="1">
      <alignment horizontal="left" vertical="center" wrapText="1"/>
    </xf>
    <xf numFmtId="0" fontId="17" fillId="0" borderId="12" xfId="0" applyFont="1" applyBorder="1" applyAlignment="1">
      <alignment horizontal="center" vertical="center" wrapText="1"/>
    </xf>
    <xf numFmtId="8" fontId="18" fillId="0" borderId="12" xfId="0" applyNumberFormat="1" applyFont="1" applyBorder="1" applyAlignment="1">
      <alignment horizontal="center" vertical="center" wrapText="1"/>
    </xf>
    <xf numFmtId="170" fontId="18" fillId="3" borderId="14" xfId="0" applyNumberFormat="1" applyFont="1" applyFill="1" applyBorder="1" applyAlignment="1" applyProtection="1">
      <alignment vertical="center" wrapText="1"/>
      <protection locked="0"/>
    </xf>
    <xf numFmtId="0" fontId="18" fillId="0" borderId="1" xfId="0" applyFont="1" applyFill="1" applyBorder="1" applyAlignment="1">
      <alignment vertical="center" wrapText="1"/>
    </xf>
    <xf numFmtId="0" fontId="31" fillId="0" borderId="1" xfId="0" applyFont="1" applyBorder="1" applyAlignment="1">
      <alignment horizontal="left" vertical="center" wrapText="1"/>
    </xf>
    <xf numFmtId="0" fontId="28" fillId="0" borderId="11" xfId="0" applyFont="1" applyBorder="1" applyAlignment="1">
      <alignment vertical="center"/>
    </xf>
    <xf numFmtId="0" fontId="16" fillId="0" borderId="11" xfId="0" applyFont="1" applyBorder="1"/>
    <xf numFmtId="0" fontId="28" fillId="0" borderId="9" xfId="0" applyFont="1" applyBorder="1" applyAlignment="1">
      <alignment vertical="center"/>
    </xf>
    <xf numFmtId="0" fontId="32" fillId="0" borderId="1" xfId="0" applyFont="1" applyBorder="1" applyAlignment="1">
      <alignment horizontal="left" vertical="center" wrapText="1"/>
    </xf>
    <xf numFmtId="167" fontId="18" fillId="3" borderId="5" xfId="0" applyNumberFormat="1" applyFont="1" applyFill="1" applyBorder="1" applyAlignment="1" applyProtection="1">
      <alignment vertical="center" wrapText="1"/>
      <protection locked="0"/>
    </xf>
    <xf numFmtId="0" fontId="27" fillId="0" borderId="0" xfId="0" quotePrefix="1" applyFont="1" applyBorder="1" applyAlignment="1">
      <alignment vertical="center"/>
    </xf>
    <xf numFmtId="0" fontId="34" fillId="0" borderId="0" xfId="0" applyFont="1" applyBorder="1" applyAlignment="1">
      <alignment horizontal="left" vertical="center" wrapText="1"/>
    </xf>
    <xf numFmtId="0" fontId="28" fillId="0" borderId="0" xfId="0" applyFont="1" applyBorder="1" applyAlignment="1">
      <alignment horizontal="center" vertical="center"/>
    </xf>
    <xf numFmtId="177" fontId="18" fillId="3" borderId="5" xfId="0" applyNumberFormat="1" applyFont="1" applyFill="1" applyBorder="1" applyAlignment="1" applyProtection="1">
      <alignment horizontal="right" vertical="center" wrapText="1"/>
      <protection locked="0"/>
    </xf>
    <xf numFmtId="178"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5" xfId="0" applyFont="1" applyBorder="1" applyAlignment="1">
      <alignment horizontal="center" vertical="center" wrapText="1"/>
    </xf>
    <xf numFmtId="0" fontId="24" fillId="5" borderId="0" xfId="0" applyFont="1" applyFill="1" applyAlignment="1">
      <alignment horizontal="center" vertical="center"/>
    </xf>
    <xf numFmtId="0" fontId="24" fillId="5" borderId="0" xfId="0" applyFont="1" applyFill="1" applyAlignment="1">
      <alignment horizontal="center" vertical="center" wrapText="1"/>
    </xf>
    <xf numFmtId="0" fontId="16" fillId="5" borderId="0" xfId="0" applyFont="1" applyFill="1" applyAlignment="1">
      <alignment horizontal="center" vertical="center"/>
    </xf>
    <xf numFmtId="0" fontId="22" fillId="5" borderId="0" xfId="0" applyFont="1" applyFill="1" applyAlignment="1">
      <alignment horizontal="center" vertical="center"/>
    </xf>
    <xf numFmtId="0" fontId="15" fillId="0" borderId="7" xfId="0" applyFont="1" applyBorder="1" applyAlignment="1">
      <alignment horizontal="center" vertical="center" wrapText="1"/>
    </xf>
    <xf numFmtId="0" fontId="16" fillId="0" borderId="0" xfId="0" applyFont="1" applyAlignment="1">
      <alignment horizontal="center" vertical="center"/>
    </xf>
    <xf numFmtId="179" fontId="18" fillId="3" borderId="5" xfId="0" applyNumberFormat="1" applyFont="1" applyFill="1" applyBorder="1" applyAlignment="1" applyProtection="1">
      <alignment horizontal="right" vertical="center" wrapText="1"/>
      <protection locked="0"/>
    </xf>
    <xf numFmtId="169" fontId="3" fillId="4" borderId="4" xfId="0" applyNumberFormat="1" applyFont="1" applyFill="1" applyBorder="1" applyAlignment="1" applyProtection="1">
      <alignment vertical="center" wrapText="1"/>
      <protection locked="0"/>
    </xf>
    <xf numFmtId="180"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6" fillId="0" borderId="0" xfId="0" applyFont="1" applyBorder="1" applyAlignment="1">
      <alignment horizontal="center" vertical="center" wrapText="1"/>
    </xf>
    <xf numFmtId="0" fontId="37" fillId="0" borderId="0" xfId="0" applyFont="1" applyFill="1" applyAlignment="1">
      <alignment horizontal="center" vertical="center"/>
    </xf>
    <xf numFmtId="0" fontId="38" fillId="0" borderId="0" xfId="0" applyFont="1" applyBorder="1" applyAlignment="1">
      <alignment horizontal="center" vertical="center"/>
    </xf>
    <xf numFmtId="0" fontId="34" fillId="0" borderId="0" xfId="0" applyFont="1" applyBorder="1" applyAlignment="1">
      <alignment horizontal="left" vertical="center" wrapText="1"/>
    </xf>
    <xf numFmtId="0" fontId="21" fillId="0" borderId="4" xfId="0" applyFont="1" applyBorder="1" applyAlignment="1">
      <alignment vertical="center" wrapText="1"/>
    </xf>
    <xf numFmtId="0" fontId="15" fillId="0" borderId="4" xfId="0" applyFont="1" applyBorder="1" applyAlignment="1">
      <alignment horizontal="left" vertical="center" wrapText="1"/>
    </xf>
    <xf numFmtId="169" fontId="15" fillId="0" borderId="4" xfId="0" applyNumberFormat="1" applyFont="1" applyFill="1" applyBorder="1" applyAlignment="1" applyProtection="1">
      <alignment vertical="center" wrapText="1"/>
      <protection locked="0"/>
    </xf>
    <xf numFmtId="0" fontId="15" fillId="0" borderId="4" xfId="0" applyFont="1" applyBorder="1" applyAlignment="1">
      <alignment vertical="center" wrapText="1"/>
    </xf>
    <xf numFmtId="0" fontId="18" fillId="0" borderId="18" xfId="0" applyFont="1" applyBorder="1" applyAlignment="1">
      <alignment horizontal="left" vertical="center" wrapText="1"/>
    </xf>
    <xf numFmtId="0" fontId="17" fillId="0" borderId="19" xfId="0" applyFont="1" applyBorder="1" applyAlignment="1">
      <alignment horizontal="center" vertical="center" wrapText="1"/>
    </xf>
    <xf numFmtId="8" fontId="18" fillId="0" borderId="19" xfId="0" applyNumberFormat="1" applyFont="1" applyBorder="1" applyAlignment="1">
      <alignment horizontal="center" vertical="center" wrapText="1"/>
    </xf>
    <xf numFmtId="0" fontId="18" fillId="0" borderId="19" xfId="0" applyFont="1" applyBorder="1" applyAlignment="1">
      <alignment horizontal="left" vertical="center" wrapText="1"/>
    </xf>
    <xf numFmtId="165" fontId="18" fillId="3" borderId="20" xfId="0" applyNumberFormat="1" applyFont="1" applyFill="1" applyBorder="1" applyAlignment="1" applyProtection="1">
      <alignment vertical="center" wrapText="1"/>
      <protection locked="0"/>
    </xf>
    <xf numFmtId="164" fontId="18" fillId="0" borderId="21" xfId="0" applyNumberFormat="1" applyFont="1" applyBorder="1" applyAlignment="1">
      <alignment vertical="center" wrapText="1"/>
    </xf>
    <xf numFmtId="0" fontId="18" fillId="0" borderId="22" xfId="0" applyFont="1" applyFill="1" applyBorder="1" applyAlignment="1">
      <alignment horizontal="left" vertical="center" wrapText="1"/>
    </xf>
    <xf numFmtId="0" fontId="17" fillId="0" borderId="23" xfId="0" applyFont="1" applyBorder="1" applyAlignment="1">
      <alignment horizontal="center" vertical="center" wrapText="1"/>
    </xf>
    <xf numFmtId="8" fontId="18" fillId="0" borderId="23" xfId="0" applyNumberFormat="1" applyFont="1" applyBorder="1" applyAlignment="1">
      <alignment horizontal="center" vertical="center" wrapText="1"/>
    </xf>
    <xf numFmtId="0" fontId="18" fillId="0" borderId="23" xfId="0" applyFont="1" applyBorder="1" applyAlignment="1">
      <alignment horizontal="left" vertical="center" wrapText="1"/>
    </xf>
    <xf numFmtId="170" fontId="18" fillId="3" borderId="24" xfId="0" applyNumberFormat="1" applyFont="1" applyFill="1" applyBorder="1" applyAlignment="1" applyProtection="1">
      <alignment vertical="center" wrapText="1"/>
      <protection locked="0"/>
    </xf>
    <xf numFmtId="164" fontId="18" fillId="0" borderId="25" xfId="0" applyNumberFormat="1" applyFont="1" applyBorder="1" applyAlignment="1">
      <alignment vertical="center" wrapText="1"/>
    </xf>
    <xf numFmtId="0" fontId="18" fillId="0" borderId="18" xfId="0" applyFont="1" applyFill="1" applyBorder="1" applyAlignment="1">
      <alignment horizontal="left" vertical="center" wrapText="1"/>
    </xf>
    <xf numFmtId="166" fontId="18" fillId="3" borderId="20" xfId="0" applyNumberFormat="1" applyFont="1" applyFill="1" applyBorder="1" applyAlignment="1" applyProtection="1">
      <alignment horizontal="right" vertical="center" wrapText="1"/>
      <protection locked="0"/>
    </xf>
    <xf numFmtId="0" fontId="18" fillId="0" borderId="26" xfId="0" applyFont="1" applyBorder="1" applyAlignment="1">
      <alignment horizontal="left" vertical="center" wrapText="1"/>
    </xf>
    <xf numFmtId="0" fontId="17" fillId="0" borderId="27" xfId="0" applyFont="1" applyBorder="1" applyAlignment="1">
      <alignment horizontal="center" vertical="center" wrapText="1"/>
    </xf>
    <xf numFmtId="8" fontId="18" fillId="0" borderId="27" xfId="0" applyNumberFormat="1" applyFont="1" applyBorder="1" applyAlignment="1">
      <alignment horizontal="center" vertical="center" wrapText="1"/>
    </xf>
    <xf numFmtId="0" fontId="18" fillId="0" borderId="27" xfId="0" applyFont="1" applyBorder="1" applyAlignment="1">
      <alignment horizontal="left" vertical="center" wrapText="1"/>
    </xf>
    <xf numFmtId="166" fontId="18" fillId="3" borderId="28" xfId="0" applyNumberFormat="1" applyFont="1" applyFill="1" applyBorder="1" applyAlignment="1" applyProtection="1">
      <alignment vertical="center" wrapText="1"/>
      <protection locked="0"/>
    </xf>
    <xf numFmtId="164" fontId="18" fillId="0" borderId="29" xfId="0" applyNumberFormat="1" applyFont="1" applyBorder="1" applyAlignment="1">
      <alignment vertical="center" wrapText="1"/>
    </xf>
    <xf numFmtId="164" fontId="18" fillId="0" borderId="23" xfId="0" applyNumberFormat="1" applyFont="1" applyBorder="1" applyAlignment="1">
      <alignment horizontal="center" vertical="center" wrapText="1"/>
    </xf>
    <xf numFmtId="164" fontId="18" fillId="0" borderId="23" xfId="0" applyNumberFormat="1" applyFont="1" applyBorder="1" applyAlignment="1">
      <alignment horizontal="left" vertical="center" wrapText="1"/>
    </xf>
    <xf numFmtId="166" fontId="18" fillId="3" borderId="24" xfId="0" applyNumberFormat="1" applyFont="1" applyFill="1" applyBorder="1" applyAlignment="1" applyProtection="1">
      <alignment vertical="center" wrapText="1"/>
      <protection locked="0"/>
    </xf>
    <xf numFmtId="8" fontId="18" fillId="0" borderId="25" xfId="0" applyNumberFormat="1" applyFont="1" applyBorder="1" applyAlignment="1">
      <alignment vertical="center" wrapText="1"/>
    </xf>
    <xf numFmtId="164" fontId="18" fillId="0" borderId="19" xfId="0" applyNumberFormat="1" applyFont="1" applyFill="1" applyBorder="1" applyAlignment="1">
      <alignment horizontal="center" vertical="center" wrapText="1"/>
    </xf>
    <xf numFmtId="170" fontId="18" fillId="3" borderId="20" xfId="0" applyNumberFormat="1" applyFont="1" applyFill="1" applyBorder="1" applyAlignment="1" applyProtection="1">
      <alignment horizontal="right" vertical="center" wrapText="1"/>
      <protection locked="0"/>
    </xf>
    <xf numFmtId="169" fontId="15" fillId="0" borderId="22" xfId="0" applyNumberFormat="1" applyFont="1" applyFill="1" applyBorder="1" applyAlignment="1" applyProtection="1">
      <alignment vertical="center" wrapText="1"/>
      <protection locked="0"/>
    </xf>
    <xf numFmtId="166" fontId="18" fillId="3" borderId="24" xfId="0" applyNumberFormat="1" applyFont="1" applyFill="1" applyBorder="1" applyAlignment="1" applyProtection="1">
      <alignment horizontal="right" vertical="center" wrapText="1"/>
      <protection locked="0"/>
    </xf>
    <xf numFmtId="0" fontId="19" fillId="0" borderId="18" xfId="0" applyFont="1" applyBorder="1" applyAlignment="1">
      <alignment vertical="center" wrapText="1"/>
    </xf>
    <xf numFmtId="0" fontId="19" fillId="0" borderId="19" xfId="0" applyFont="1" applyBorder="1" applyAlignment="1">
      <alignment vertical="center" wrapText="1"/>
    </xf>
    <xf numFmtId="164" fontId="18" fillId="0" borderId="19" xfId="0" applyNumberFormat="1" applyFont="1" applyBorder="1" applyAlignment="1">
      <alignment horizontal="center" vertical="center" wrapText="1"/>
    </xf>
    <xf numFmtId="172" fontId="18" fillId="0" borderId="23" xfId="0" applyNumberFormat="1" applyFont="1" applyBorder="1" applyAlignment="1">
      <alignment horizontal="left" vertical="center" wrapText="1"/>
    </xf>
    <xf numFmtId="172" fontId="18" fillId="3" borderId="24" xfId="0" applyNumberFormat="1" applyFont="1" applyFill="1" applyBorder="1" applyAlignment="1" applyProtection="1">
      <alignment horizontal="righ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center" vertical="center" wrapText="1"/>
    </xf>
    <xf numFmtId="168" fontId="18" fillId="3" borderId="24" xfId="0" applyNumberFormat="1" applyFont="1" applyFill="1" applyBorder="1" applyAlignment="1" applyProtection="1">
      <alignment horizontal="right" vertical="center" wrapText="1"/>
      <protection locked="0"/>
    </xf>
    <xf numFmtId="0" fontId="18" fillId="0" borderId="18" xfId="0" applyFont="1" applyBorder="1" applyAlignment="1">
      <alignment vertical="center" wrapText="1"/>
    </xf>
    <xf numFmtId="0" fontId="18" fillId="0" borderId="19" xfId="0" applyFont="1" applyBorder="1" applyAlignment="1">
      <alignment vertical="center" wrapText="1"/>
    </xf>
    <xf numFmtId="169" fontId="18" fillId="3" borderId="20" xfId="0" applyNumberFormat="1" applyFont="1" applyFill="1" applyBorder="1" applyAlignment="1" applyProtection="1">
      <alignment horizontal="right" vertical="center" wrapText="1"/>
      <protection locked="0"/>
    </xf>
    <xf numFmtId="0" fontId="18" fillId="0" borderId="22" xfId="0" applyFont="1" applyBorder="1" applyAlignment="1">
      <alignment vertical="center" wrapText="1"/>
    </xf>
    <xf numFmtId="0" fontId="18" fillId="0" borderId="23" xfId="0" applyFont="1" applyBorder="1" applyAlignment="1">
      <alignment vertical="center" wrapText="1"/>
    </xf>
    <xf numFmtId="167" fontId="18" fillId="3" borderId="24" xfId="0" applyNumberFormat="1" applyFont="1" applyFill="1" applyBorder="1" applyAlignment="1" applyProtection="1">
      <alignment horizontal="right" vertical="center" wrapText="1"/>
      <protection locked="0"/>
    </xf>
    <xf numFmtId="0" fontId="18" fillId="0" borderId="18" xfId="0" applyFont="1" applyFill="1" applyBorder="1" applyAlignment="1">
      <alignment vertical="center" wrapText="1"/>
    </xf>
    <xf numFmtId="0" fontId="15" fillId="0" borderId="4" xfId="0" applyFont="1" applyFill="1" applyBorder="1" applyAlignment="1">
      <alignment vertical="center" wrapText="1"/>
    </xf>
    <xf numFmtId="165" fontId="18" fillId="3" borderId="20" xfId="0" applyNumberFormat="1" applyFont="1" applyFill="1" applyBorder="1" applyAlignment="1" applyProtection="1">
      <alignment horizontal="right" vertical="center" wrapText="1"/>
      <protection locked="0"/>
    </xf>
    <xf numFmtId="0" fontId="15" fillId="0" borderId="22" xfId="0" applyFont="1" applyFill="1" applyBorder="1" applyAlignment="1">
      <alignment vertical="center" wrapText="1"/>
    </xf>
    <xf numFmtId="170" fontId="18" fillId="3" borderId="24" xfId="0" applyNumberFormat="1" applyFont="1" applyFill="1" applyBorder="1" applyAlignment="1" applyProtection="1">
      <alignment horizontal="right" vertical="center" wrapText="1"/>
      <protection locked="0"/>
    </xf>
    <xf numFmtId="169" fontId="18" fillId="0" borderId="18" xfId="0" applyNumberFormat="1" applyFont="1" applyFill="1" applyBorder="1" applyAlignment="1" applyProtection="1">
      <alignment vertical="center" wrapText="1"/>
      <protection locked="0"/>
    </xf>
    <xf numFmtId="176" fontId="18" fillId="3" borderId="20" xfId="0" applyNumberFormat="1" applyFont="1" applyFill="1" applyBorder="1" applyAlignment="1" applyProtection="1">
      <alignment horizontal="right" vertical="center" wrapText="1"/>
      <protection locked="0"/>
    </xf>
    <xf numFmtId="0" fontId="45" fillId="0" borderId="7" xfId="0" applyFont="1" applyBorder="1" applyAlignment="1">
      <alignment horizontal="center" vertical="center" wrapText="1"/>
    </xf>
    <xf numFmtId="0" fontId="20" fillId="0" borderId="32" xfId="0" applyFont="1" applyBorder="1" applyAlignment="1">
      <alignment vertical="center"/>
    </xf>
    <xf numFmtId="0" fontId="20" fillId="0" borderId="33" xfId="0" applyFont="1" applyBorder="1" applyAlignment="1">
      <alignment horizontal="right" vertical="center"/>
    </xf>
    <xf numFmtId="0" fontId="20" fillId="0" borderId="16" xfId="0" applyFont="1" applyBorder="1" applyAlignment="1">
      <alignment horizontal="left" vertical="center"/>
    </xf>
    <xf numFmtId="169" fontId="1" fillId="4" borderId="4" xfId="0" applyNumberFormat="1" applyFont="1" applyFill="1" applyBorder="1" applyAlignment="1" applyProtection="1">
      <alignment vertical="center" wrapText="1"/>
      <protection locked="0"/>
    </xf>
    <xf numFmtId="0" fontId="15" fillId="0" borderId="18" xfId="0" applyFont="1" applyBorder="1" applyAlignment="1">
      <alignment vertical="center" wrapText="1"/>
    </xf>
    <xf numFmtId="0" fontId="28" fillId="0" borderId="2" xfId="0" applyFont="1" applyBorder="1" applyAlignment="1">
      <alignment vertical="center"/>
    </xf>
    <xf numFmtId="0" fontId="28" fillId="0" borderId="3" xfId="0" applyFont="1" applyBorder="1" applyAlignment="1">
      <alignment vertical="center"/>
    </xf>
    <xf numFmtId="0" fontId="33" fillId="0" borderId="17" xfId="0" applyFont="1" applyBorder="1" applyAlignment="1">
      <alignment horizontal="left" vertical="center"/>
    </xf>
    <xf numFmtId="181" fontId="36" fillId="0" borderId="0" xfId="0" applyNumberFormat="1" applyFont="1" applyAlignment="1">
      <alignment horizontal="center"/>
    </xf>
    <xf numFmtId="8" fontId="18" fillId="0" borderId="29" xfId="0" applyNumberFormat="1" applyFont="1" applyBorder="1" applyAlignment="1">
      <alignment vertical="center" wrapText="1"/>
    </xf>
    <xf numFmtId="182" fontId="18" fillId="3" borderId="5" xfId="0" applyNumberFormat="1" applyFont="1" applyFill="1" applyBorder="1" applyAlignment="1" applyProtection="1">
      <alignment horizontal="right" vertical="center" wrapText="1"/>
      <protection locked="0"/>
    </xf>
    <xf numFmtId="0" fontId="35" fillId="5" borderId="0" xfId="0" applyFont="1" applyFill="1" applyAlignment="1">
      <alignment horizontal="center" textRotation="90" wrapText="1"/>
    </xf>
    <xf numFmtId="0" fontId="20" fillId="6" borderId="0" xfId="0" applyFont="1" applyFill="1" applyBorder="1" applyAlignment="1">
      <alignment horizontal="center" vertical="center"/>
    </xf>
    <xf numFmtId="0" fontId="20" fillId="6" borderId="16" xfId="0" applyFont="1" applyFill="1" applyBorder="1" applyAlignment="1">
      <alignment horizontal="center" vertical="center"/>
    </xf>
    <xf numFmtId="0" fontId="18" fillId="0" borderId="1"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16" xfId="0" applyFont="1" applyBorder="1" applyAlignment="1">
      <alignment horizontal="center" vertical="center" wrapText="1"/>
    </xf>
    <xf numFmtId="0" fontId="28" fillId="0" borderId="17" xfId="0" applyFont="1" applyBorder="1" applyAlignment="1">
      <alignment horizontal="center" vertical="center"/>
    </xf>
    <xf numFmtId="0" fontId="28" fillId="0" borderId="0" xfId="0" applyFont="1" applyBorder="1" applyAlignment="1">
      <alignment horizontal="center" vertical="center"/>
    </xf>
    <xf numFmtId="0" fontId="28" fillId="0" borderId="16"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28" fillId="0" borderId="3" xfId="0" applyFont="1" applyBorder="1" applyAlignment="1">
      <alignment horizontal="center" vertical="center"/>
    </xf>
    <xf numFmtId="0" fontId="36" fillId="0" borderId="10" xfId="0" applyFont="1" applyBorder="1" applyAlignment="1">
      <alignment horizontal="center" vertical="center"/>
    </xf>
    <xf numFmtId="0" fontId="36" fillId="0" borderId="11" xfId="0" applyFont="1" applyBorder="1" applyAlignment="1">
      <alignment horizontal="center" vertical="center"/>
    </xf>
    <xf numFmtId="0" fontId="36" fillId="0" borderId="2" xfId="0" applyFont="1" applyBorder="1" applyAlignment="1">
      <alignment horizontal="center" vertical="center"/>
    </xf>
    <xf numFmtId="0" fontId="36" fillId="0" borderId="8" xfId="0" applyFont="1" applyBorder="1" applyAlignment="1">
      <alignment horizontal="center" vertical="center"/>
    </xf>
    <xf numFmtId="0" fontId="36" fillId="0" borderId="9" xfId="0" applyFont="1" applyBorder="1" applyAlignment="1">
      <alignment horizontal="center" vertical="center"/>
    </xf>
    <xf numFmtId="0" fontId="36" fillId="0" borderId="3" xfId="0" applyFont="1" applyBorder="1" applyAlignment="1">
      <alignment horizontal="center" vertical="center"/>
    </xf>
    <xf numFmtId="0" fontId="38" fillId="0" borderId="0" xfId="0" applyFont="1" applyBorder="1" applyAlignment="1">
      <alignment horizontal="center" vertical="center"/>
    </xf>
    <xf numFmtId="0" fontId="35" fillId="0" borderId="0" xfId="0" applyFont="1" applyBorder="1" applyAlignment="1">
      <alignment horizontal="center" vertical="center" wrapText="1"/>
    </xf>
    <xf numFmtId="0" fontId="35" fillId="0" borderId="9" xfId="0" applyFont="1" applyBorder="1" applyAlignment="1">
      <alignment horizontal="center" vertical="center" wrapText="1"/>
    </xf>
    <xf numFmtId="0" fontId="36" fillId="0" borderId="10" xfId="0" applyFont="1" applyBorder="1" applyAlignment="1">
      <alignment horizontal="left" vertical="center"/>
    </xf>
    <xf numFmtId="0" fontId="36" fillId="0" borderId="11" xfId="0" applyFont="1" applyBorder="1" applyAlignment="1">
      <alignment horizontal="left" vertical="center"/>
    </xf>
    <xf numFmtId="0" fontId="36" fillId="0" borderId="8" xfId="0" applyFont="1" applyBorder="1" applyAlignment="1">
      <alignment horizontal="left" vertical="center"/>
    </xf>
    <xf numFmtId="0" fontId="36" fillId="0" borderId="9" xfId="0" applyFont="1" applyBorder="1" applyAlignment="1">
      <alignment horizontal="left" vertical="center"/>
    </xf>
    <xf numFmtId="0" fontId="18" fillId="0" borderId="27" xfId="0" applyFont="1" applyBorder="1" applyAlignment="1">
      <alignment horizontal="center" vertical="center" wrapText="1"/>
    </xf>
    <xf numFmtId="0" fontId="28" fillId="0" borderId="10" xfId="0" applyFont="1" applyBorder="1" applyAlignment="1">
      <alignment horizontal="center" vertical="center"/>
    </xf>
    <xf numFmtId="0" fontId="28" fillId="0" borderId="1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9" xfId="0" applyFont="1" applyBorder="1" applyAlignment="1">
      <alignment horizontal="center" vertical="center" shrinkToFit="1"/>
    </xf>
    <xf numFmtId="0" fontId="28" fillId="0" borderId="3" xfId="0" applyFont="1" applyBorder="1" applyAlignment="1">
      <alignment horizontal="center" vertical="center" shrinkToFit="1"/>
    </xf>
    <xf numFmtId="0" fontId="15" fillId="0" borderId="14"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35" xfId="0" applyFont="1" applyBorder="1" applyAlignment="1">
      <alignment horizontal="center" vertical="center" wrapText="1"/>
    </xf>
    <xf numFmtId="0" fontId="37" fillId="0" borderId="0" xfId="0" applyFont="1" applyFill="1" applyAlignment="1">
      <alignment horizontal="center" vertical="center"/>
    </xf>
    <xf numFmtId="0" fontId="18" fillId="0" borderId="5"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0" fontId="34" fillId="0" borderId="0" xfId="0" applyFont="1" applyBorder="1" applyAlignment="1">
      <alignment horizontal="left" vertical="center" wrapText="1"/>
    </xf>
    <xf numFmtId="164" fontId="18" fillId="0" borderId="10" xfId="0" applyNumberFormat="1" applyFont="1" applyBorder="1" applyAlignment="1">
      <alignment horizontal="center" vertical="center" wrapText="1"/>
    </xf>
    <xf numFmtId="164" fontId="18" fillId="0" borderId="2" xfId="0" applyNumberFormat="1" applyFont="1" applyBorder="1" applyAlignment="1">
      <alignment horizontal="center" vertical="center" wrapText="1"/>
    </xf>
    <xf numFmtId="164" fontId="18" fillId="0" borderId="8" xfId="0" applyNumberFormat="1" applyFont="1" applyBorder="1" applyAlignment="1">
      <alignment horizontal="center" vertical="center" wrapText="1"/>
    </xf>
    <xf numFmtId="164" fontId="18" fillId="0" borderId="3" xfId="0" applyNumberFormat="1" applyFont="1" applyBorder="1" applyAlignment="1">
      <alignment horizontal="center" vertical="center" wrapText="1"/>
    </xf>
    <xf numFmtId="0" fontId="20" fillId="0" borderId="10" xfId="0" quotePrefix="1" applyFont="1" applyBorder="1" applyAlignment="1">
      <alignment horizontal="center" vertical="center" wrapText="1"/>
    </xf>
    <xf numFmtId="0" fontId="20" fillId="0" borderId="11" xfId="0" quotePrefix="1" applyFont="1" applyBorder="1" applyAlignment="1">
      <alignment horizontal="center" vertical="center" wrapText="1"/>
    </xf>
    <xf numFmtId="0" fontId="20" fillId="0" borderId="2" xfId="0" quotePrefix="1" applyFont="1" applyBorder="1" applyAlignment="1">
      <alignment horizontal="center" vertical="center" wrapText="1"/>
    </xf>
    <xf numFmtId="0" fontId="20" fillId="0" borderId="8" xfId="0" quotePrefix="1" applyFont="1" applyBorder="1" applyAlignment="1">
      <alignment horizontal="center" vertical="center" wrapText="1"/>
    </xf>
    <xf numFmtId="0" fontId="20" fillId="0" borderId="9" xfId="0" quotePrefix="1" applyFont="1" applyBorder="1" applyAlignment="1">
      <alignment horizontal="center" vertical="center" wrapText="1"/>
    </xf>
    <xf numFmtId="0" fontId="20" fillId="0" borderId="3" xfId="0" quotePrefix="1" applyFont="1" applyBorder="1" applyAlignment="1">
      <alignment horizontal="center" vertical="center" wrapText="1"/>
    </xf>
    <xf numFmtId="0" fontId="18" fillId="0" borderId="37" xfId="0" applyFont="1" applyBorder="1" applyAlignment="1">
      <alignment vertical="center" wrapText="1"/>
    </xf>
    <xf numFmtId="164" fontId="18" fillId="0" borderId="37" xfId="0" applyNumberFormat="1" applyFont="1" applyBorder="1" applyAlignment="1">
      <alignment horizontal="center" vertical="center" wrapText="1"/>
    </xf>
    <xf numFmtId="0" fontId="18" fillId="0" borderId="37" xfId="0" applyFont="1" applyBorder="1" applyAlignment="1">
      <alignment horizontal="left" vertical="center" wrapText="1"/>
    </xf>
    <xf numFmtId="0" fontId="18" fillId="0" borderId="37" xfId="0" applyFont="1" applyBorder="1" applyAlignment="1">
      <alignment horizontal="center" vertical="center" wrapText="1"/>
    </xf>
    <xf numFmtId="169" fontId="18" fillId="3" borderId="38" xfId="0" applyNumberFormat="1" applyFont="1" applyFill="1" applyBorder="1" applyAlignment="1" applyProtection="1">
      <alignment horizontal="right" vertical="center" wrapText="1"/>
      <protection locked="0"/>
    </xf>
    <xf numFmtId="164" fontId="18" fillId="0" borderId="39" xfId="0" applyNumberFormat="1" applyFont="1" applyBorder="1" applyAlignment="1">
      <alignment vertical="center" wrapText="1"/>
    </xf>
    <xf numFmtId="0" fontId="18" fillId="4" borderId="36" xfId="0" applyFont="1" applyFill="1" applyBorder="1" applyAlignment="1">
      <alignment vertical="center" wrapText="1"/>
    </xf>
  </cellXfs>
  <cellStyles count="1">
    <cellStyle name="Normal" xfId="0" builtinId="0"/>
  </cellStyles>
  <dxfs count="23">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2809875</xdr:colOff>
      <xdr:row>5</xdr:row>
      <xdr:rowOff>190500</xdr:rowOff>
    </xdr:to>
    <xdr:pic>
      <xdr:nvPicPr>
        <xdr:cNvPr id="1140" name="Image 1">
          <a:extLst>
            <a:ext uri="{FF2B5EF4-FFF2-40B4-BE49-F238E27FC236}">
              <a16:creationId xmlns:a16="http://schemas.microsoft.com/office/drawing/2014/main" id="{DD1FD2DB-ADF3-4535-8E63-7AB63298E4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276225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L129"/>
  <sheetViews>
    <sheetView showGridLines="0" tabSelected="1" showRuler="0" view="pageBreakPreview" topLeftCell="A80" zoomScale="60" zoomScaleNormal="60" zoomScalePageLayoutView="50" workbookViewId="0">
      <selection activeCell="E85" sqref="E85:H85"/>
    </sheetView>
  </sheetViews>
  <sheetFormatPr baseColWidth="10" defaultColWidth="8.85546875" defaultRowHeight="21" x14ac:dyDescent="0.35"/>
  <cols>
    <col min="1" max="1" width="45.85546875" style="2" customWidth="1"/>
    <col min="2" max="2" width="8.7109375" style="2" customWidth="1"/>
    <col min="3" max="3" width="12.42578125" style="2" customWidth="1"/>
    <col min="4" max="4" width="18.28515625" style="2" customWidth="1"/>
    <col min="5" max="7" width="5.28515625" style="2" customWidth="1"/>
    <col min="8" max="8" width="5" style="2" customWidth="1"/>
    <col min="9" max="9" width="23.42578125" style="2" bestFit="1" customWidth="1"/>
    <col min="10" max="10" width="16.7109375" style="2" customWidth="1"/>
    <col min="11" max="11" width="9.140625" style="2" customWidth="1"/>
    <col min="12" max="12" width="17.140625" style="83" customWidth="1"/>
    <col min="13" max="16384" width="8.85546875" style="2"/>
  </cols>
  <sheetData>
    <row r="1" spans="1:12" ht="21" customHeight="1" x14ac:dyDescent="0.35">
      <c r="A1" s="3"/>
      <c r="B1" s="183" t="s">
        <v>77</v>
      </c>
      <c r="C1" s="184"/>
      <c r="D1" s="184"/>
      <c r="E1" s="184"/>
      <c r="F1" s="68"/>
      <c r="G1" s="67"/>
      <c r="H1" s="154"/>
      <c r="I1" s="188" t="s">
        <v>83</v>
      </c>
      <c r="J1" s="189" t="s">
        <v>170</v>
      </c>
      <c r="K1" s="190"/>
      <c r="L1" s="160" t="s">
        <v>76</v>
      </c>
    </row>
    <row r="2" spans="1:12" ht="21.75" customHeight="1" thickBot="1" x14ac:dyDescent="0.4">
      <c r="A2" s="23"/>
      <c r="B2" s="185"/>
      <c r="C2" s="186"/>
      <c r="D2" s="186"/>
      <c r="E2" s="186"/>
      <c r="F2" s="69"/>
      <c r="G2" s="69"/>
      <c r="H2" s="155"/>
      <c r="I2" s="171"/>
      <c r="J2" s="191"/>
      <c r="K2" s="192"/>
      <c r="L2" s="160"/>
    </row>
    <row r="3" spans="1:12" ht="24" thickBot="1" x14ac:dyDescent="0.4">
      <c r="A3" s="11"/>
      <c r="B3" s="156" t="s">
        <v>65</v>
      </c>
      <c r="C3" s="11"/>
      <c r="D3" s="11"/>
      <c r="E3" s="11"/>
      <c r="F3" s="11"/>
      <c r="G3" s="11"/>
      <c r="H3" s="11"/>
      <c r="I3" s="14"/>
      <c r="J3" s="149"/>
      <c r="K3" s="150" t="s">
        <v>139</v>
      </c>
      <c r="L3" s="160"/>
    </row>
    <row r="4" spans="1:12" ht="21.75" thickBot="1" x14ac:dyDescent="0.4">
      <c r="A4" s="11"/>
      <c r="B4" s="54" t="s">
        <v>64</v>
      </c>
      <c r="C4" s="55"/>
      <c r="D4" s="55"/>
      <c r="E4" s="55"/>
      <c r="F4" s="11"/>
      <c r="G4" s="11"/>
      <c r="H4" s="11"/>
      <c r="I4" s="151"/>
      <c r="J4" s="161"/>
      <c r="K4" s="162"/>
      <c r="L4" s="160"/>
    </row>
    <row r="5" spans="1:12" x14ac:dyDescent="0.35">
      <c r="A5" s="11"/>
      <c r="B5" s="57" t="s">
        <v>69</v>
      </c>
      <c r="C5" s="58"/>
      <c r="D5" s="58"/>
      <c r="E5" s="59"/>
      <c r="F5" s="57" t="s">
        <v>70</v>
      </c>
      <c r="G5" s="58"/>
      <c r="H5" s="58"/>
      <c r="I5" s="58"/>
      <c r="J5" s="58"/>
      <c r="K5" s="59"/>
      <c r="L5" s="160"/>
    </row>
    <row r="6" spans="1:12" ht="21.75" thickBot="1" x14ac:dyDescent="0.4">
      <c r="A6" s="11"/>
      <c r="B6" s="54"/>
      <c r="C6" s="55"/>
      <c r="D6" s="55"/>
      <c r="E6" s="56"/>
      <c r="F6" s="54"/>
      <c r="G6" s="55"/>
      <c r="H6" s="55"/>
      <c r="I6" s="55"/>
      <c r="J6" s="55"/>
      <c r="K6" s="56"/>
      <c r="L6" s="160"/>
    </row>
    <row r="7" spans="1:12" ht="44.1" customHeight="1" x14ac:dyDescent="0.35">
      <c r="A7" s="180" t="s">
        <v>84</v>
      </c>
      <c r="B7" s="180"/>
      <c r="C7" s="180"/>
      <c r="D7" s="180"/>
      <c r="E7" s="180"/>
      <c r="F7" s="180"/>
      <c r="G7" s="180"/>
      <c r="H7" s="180"/>
      <c r="I7" s="180"/>
      <c r="J7" s="180"/>
      <c r="K7" s="93"/>
      <c r="L7" s="160"/>
    </row>
    <row r="8" spans="1:12" ht="6" customHeight="1" x14ac:dyDescent="0.35">
      <c r="A8" s="3"/>
      <c r="B8" s="1"/>
      <c r="C8" s="1"/>
      <c r="D8" s="1"/>
      <c r="E8" s="1"/>
      <c r="F8" s="1"/>
      <c r="G8" s="1"/>
      <c r="H8" s="1"/>
      <c r="I8" s="1"/>
      <c r="J8" s="1"/>
      <c r="K8" s="1"/>
      <c r="L8" s="160"/>
    </row>
    <row r="9" spans="1:12" ht="18" customHeight="1" x14ac:dyDescent="0.35">
      <c r="A9" s="196" t="s">
        <v>168</v>
      </c>
      <c r="B9" s="196"/>
      <c r="C9" s="196"/>
      <c r="D9" s="196"/>
      <c r="E9" s="196"/>
      <c r="F9" s="196"/>
      <c r="G9" s="196"/>
      <c r="H9" s="196"/>
      <c r="I9" s="196"/>
      <c r="J9" s="196"/>
      <c r="K9" s="92"/>
      <c r="L9" s="160"/>
    </row>
    <row r="10" spans="1:12" ht="18" customHeight="1" x14ac:dyDescent="0.35">
      <c r="A10" s="196"/>
      <c r="B10" s="196"/>
      <c r="C10" s="196"/>
      <c r="D10" s="196"/>
      <c r="E10" s="196"/>
      <c r="F10" s="196"/>
      <c r="G10" s="196"/>
      <c r="H10" s="196"/>
      <c r="I10" s="196"/>
      <c r="J10" s="196"/>
      <c r="K10" s="92"/>
      <c r="L10" s="160"/>
    </row>
    <row r="11" spans="1:12" ht="15" customHeight="1" x14ac:dyDescent="0.35">
      <c r="A11" s="181" t="s">
        <v>68</v>
      </c>
      <c r="B11" s="181"/>
      <c r="C11" s="181"/>
      <c r="D11" s="181"/>
      <c r="E11" s="181"/>
      <c r="F11" s="181"/>
      <c r="G11" s="181"/>
      <c r="H11" s="181"/>
      <c r="I11" s="181"/>
      <c r="J11" s="181"/>
      <c r="K11" s="91"/>
      <c r="L11" s="160"/>
    </row>
    <row r="12" spans="1:12" ht="63.75" customHeight="1" thickBot="1" x14ac:dyDescent="0.4">
      <c r="A12" s="182"/>
      <c r="B12" s="182"/>
      <c r="C12" s="182"/>
      <c r="D12" s="182"/>
      <c r="E12" s="182"/>
      <c r="F12" s="182"/>
      <c r="G12" s="182"/>
      <c r="H12" s="182"/>
      <c r="I12" s="182"/>
      <c r="J12" s="182"/>
      <c r="K12" s="91"/>
      <c r="L12" s="160"/>
    </row>
    <row r="13" spans="1:12" ht="94.5" customHeight="1" thickBot="1" x14ac:dyDescent="0.4">
      <c r="A13" s="78" t="s">
        <v>0</v>
      </c>
      <c r="B13" s="79" t="s">
        <v>17</v>
      </c>
      <c r="C13" s="79" t="s">
        <v>1</v>
      </c>
      <c r="D13" s="79" t="s">
        <v>5</v>
      </c>
      <c r="E13" s="193" t="s">
        <v>29</v>
      </c>
      <c r="F13" s="194"/>
      <c r="G13" s="194"/>
      <c r="H13" s="195"/>
      <c r="I13" s="80" t="s">
        <v>9</v>
      </c>
      <c r="J13" s="85" t="s">
        <v>10</v>
      </c>
      <c r="K13" s="148" t="s">
        <v>138</v>
      </c>
      <c r="L13" s="83" t="s">
        <v>75</v>
      </c>
    </row>
    <row r="14" spans="1:12" ht="42" hidden="1" customHeight="1" x14ac:dyDescent="0.4">
      <c r="A14" s="61" t="s">
        <v>85</v>
      </c>
      <c r="B14" s="62" t="s">
        <v>18</v>
      </c>
      <c r="C14" s="63">
        <v>0.9</v>
      </c>
      <c r="D14" s="60" t="s">
        <v>43</v>
      </c>
      <c r="E14" s="164" t="s">
        <v>42</v>
      </c>
      <c r="F14" s="164"/>
      <c r="G14" s="164"/>
      <c r="H14" s="164"/>
      <c r="I14" s="64"/>
      <c r="J14" s="43">
        <f t="shared" ref="J14:J81" si="0">I14*C14*L14</f>
        <v>0</v>
      </c>
      <c r="K14" s="43"/>
      <c r="L14" s="83">
        <v>0</v>
      </c>
    </row>
    <row r="15" spans="1:12" ht="42" hidden="1" customHeight="1" x14ac:dyDescent="0.4">
      <c r="A15" s="17" t="s">
        <v>86</v>
      </c>
      <c r="B15" s="4" t="s">
        <v>18</v>
      </c>
      <c r="C15" s="5">
        <v>1.55</v>
      </c>
      <c r="D15" s="6" t="s">
        <v>44</v>
      </c>
      <c r="E15" s="163" t="s">
        <v>42</v>
      </c>
      <c r="F15" s="163"/>
      <c r="G15" s="163"/>
      <c r="H15" s="163"/>
      <c r="I15" s="52"/>
      <c r="J15" s="41">
        <f t="shared" si="0"/>
        <v>0</v>
      </c>
      <c r="K15" s="41"/>
      <c r="L15" s="83">
        <v>0</v>
      </c>
    </row>
    <row r="16" spans="1:12" ht="42" hidden="1" customHeight="1" x14ac:dyDescent="0.4">
      <c r="A16" s="17" t="s">
        <v>87</v>
      </c>
      <c r="B16" s="4" t="s">
        <v>18</v>
      </c>
      <c r="C16" s="5">
        <v>1.9</v>
      </c>
      <c r="D16" s="6" t="s">
        <v>44</v>
      </c>
      <c r="E16" s="163" t="s">
        <v>42</v>
      </c>
      <c r="F16" s="163"/>
      <c r="G16" s="163"/>
      <c r="H16" s="163"/>
      <c r="I16" s="52"/>
      <c r="J16" s="41">
        <f t="shared" si="0"/>
        <v>0</v>
      </c>
      <c r="K16" s="41"/>
      <c r="L16" s="83">
        <v>0</v>
      </c>
    </row>
    <row r="17" spans="1:12" ht="42" hidden="1" customHeight="1" thickBot="1" x14ac:dyDescent="0.4">
      <c r="A17" s="105" t="s">
        <v>88</v>
      </c>
      <c r="B17" s="106" t="s">
        <v>18</v>
      </c>
      <c r="C17" s="107">
        <v>2.8</v>
      </c>
      <c r="D17" s="108" t="s">
        <v>44</v>
      </c>
      <c r="E17" s="165" t="s">
        <v>42</v>
      </c>
      <c r="F17" s="165"/>
      <c r="G17" s="165"/>
      <c r="H17" s="165"/>
      <c r="I17" s="109"/>
      <c r="J17" s="110">
        <f t="shared" si="0"/>
        <v>0</v>
      </c>
      <c r="K17" s="110"/>
      <c r="L17" s="83">
        <v>0</v>
      </c>
    </row>
    <row r="18" spans="1:12" ht="42" customHeight="1" thickTop="1" x14ac:dyDescent="0.35">
      <c r="A18" s="99" t="s">
        <v>89</v>
      </c>
      <c r="B18" s="100" t="s">
        <v>18</v>
      </c>
      <c r="C18" s="101">
        <v>6</v>
      </c>
      <c r="D18" s="102" t="s">
        <v>6</v>
      </c>
      <c r="E18" s="164" t="s">
        <v>30</v>
      </c>
      <c r="F18" s="164"/>
      <c r="G18" s="164"/>
      <c r="H18" s="164"/>
      <c r="I18" s="103"/>
      <c r="J18" s="158">
        <f>I18*C18*L18</f>
        <v>0</v>
      </c>
      <c r="K18" s="158"/>
      <c r="L18" s="83">
        <v>1</v>
      </c>
    </row>
    <row r="19" spans="1:12" ht="42" customHeight="1" x14ac:dyDescent="0.35">
      <c r="A19" s="18" t="s">
        <v>94</v>
      </c>
      <c r="B19" s="4" t="s">
        <v>18</v>
      </c>
      <c r="C19" s="5">
        <v>1.3</v>
      </c>
      <c r="D19" s="6" t="s">
        <v>7</v>
      </c>
      <c r="E19" s="163" t="s">
        <v>34</v>
      </c>
      <c r="F19" s="163"/>
      <c r="G19" s="163"/>
      <c r="H19" s="163"/>
      <c r="I19" s="42"/>
      <c r="J19" s="104">
        <f>I19*C19*L19</f>
        <v>0</v>
      </c>
      <c r="K19" s="104"/>
      <c r="L19" s="83">
        <v>1</v>
      </c>
    </row>
    <row r="20" spans="1:12" ht="42" customHeight="1" x14ac:dyDescent="0.35">
      <c r="A20" s="111" t="s">
        <v>100</v>
      </c>
      <c r="B20" s="100" t="s">
        <v>18</v>
      </c>
      <c r="C20" s="101">
        <v>2.8</v>
      </c>
      <c r="D20" s="102" t="s">
        <v>7</v>
      </c>
      <c r="E20" s="197" t="s">
        <v>30</v>
      </c>
      <c r="F20" s="198"/>
      <c r="G20" s="198"/>
      <c r="H20" s="199"/>
      <c r="I20" s="112"/>
      <c r="J20" s="104">
        <f t="shared" ref="J20:J85" si="1">I20*C20*L20</f>
        <v>0</v>
      </c>
      <c r="K20" s="104"/>
      <c r="L20" s="83">
        <v>1</v>
      </c>
    </row>
    <row r="21" spans="1:12" ht="42" customHeight="1" x14ac:dyDescent="0.35">
      <c r="A21" s="20" t="s">
        <v>102</v>
      </c>
      <c r="B21" s="4" t="s">
        <v>18</v>
      </c>
      <c r="C21" s="9">
        <v>1.9</v>
      </c>
      <c r="D21" s="6" t="s">
        <v>7</v>
      </c>
      <c r="E21" s="163" t="s">
        <v>30</v>
      </c>
      <c r="F21" s="163"/>
      <c r="G21" s="163"/>
      <c r="H21" s="163"/>
      <c r="I21" s="40"/>
      <c r="J21" s="104">
        <f t="shared" si="1"/>
        <v>0</v>
      </c>
      <c r="K21" s="41"/>
      <c r="L21" s="83">
        <v>1</v>
      </c>
    </row>
    <row r="22" spans="1:12" ht="42" customHeight="1" x14ac:dyDescent="0.35">
      <c r="A22" s="16" t="s">
        <v>103</v>
      </c>
      <c r="B22" s="4" t="s">
        <v>18</v>
      </c>
      <c r="C22" s="9">
        <v>1.9</v>
      </c>
      <c r="D22" s="6" t="s">
        <v>7</v>
      </c>
      <c r="E22" s="163" t="s">
        <v>30</v>
      </c>
      <c r="F22" s="163"/>
      <c r="G22" s="163"/>
      <c r="H22" s="163"/>
      <c r="I22" s="40"/>
      <c r="J22" s="104">
        <f t="shared" si="1"/>
        <v>0</v>
      </c>
      <c r="K22" s="41"/>
      <c r="L22" s="83">
        <v>1</v>
      </c>
    </row>
    <row r="23" spans="1:12" ht="42" customHeight="1" x14ac:dyDescent="0.35">
      <c r="A23" s="20" t="s">
        <v>101</v>
      </c>
      <c r="B23" s="4" t="s">
        <v>18</v>
      </c>
      <c r="C23" s="9">
        <v>3</v>
      </c>
      <c r="D23" s="6" t="s">
        <v>7</v>
      </c>
      <c r="E23" s="163" t="s">
        <v>30</v>
      </c>
      <c r="F23" s="163"/>
      <c r="G23" s="163"/>
      <c r="H23" s="163"/>
      <c r="I23" s="40"/>
      <c r="J23" s="104">
        <f t="shared" si="1"/>
        <v>0</v>
      </c>
      <c r="K23" s="41"/>
      <c r="L23" s="83">
        <v>1</v>
      </c>
    </row>
    <row r="24" spans="1:12" ht="42" customHeight="1" x14ac:dyDescent="0.35">
      <c r="A24" s="53" t="s">
        <v>104</v>
      </c>
      <c r="B24" s="4" t="s">
        <v>18</v>
      </c>
      <c r="C24" s="9">
        <v>3.25</v>
      </c>
      <c r="D24" s="6" t="s">
        <v>7</v>
      </c>
      <c r="E24" s="163" t="s">
        <v>30</v>
      </c>
      <c r="F24" s="163"/>
      <c r="G24" s="163"/>
      <c r="H24" s="163"/>
      <c r="I24" s="40"/>
      <c r="J24" s="104">
        <f t="shared" si="1"/>
        <v>0</v>
      </c>
      <c r="K24" s="41"/>
      <c r="L24" s="83">
        <v>1</v>
      </c>
    </row>
    <row r="25" spans="1:12" ht="42" customHeight="1" x14ac:dyDescent="0.35">
      <c r="A25" s="53" t="s">
        <v>146</v>
      </c>
      <c r="B25" s="4" t="s">
        <v>18</v>
      </c>
      <c r="C25" s="9">
        <v>2.9</v>
      </c>
      <c r="D25" s="6" t="s">
        <v>7</v>
      </c>
      <c r="E25" s="163" t="s">
        <v>30</v>
      </c>
      <c r="F25" s="163"/>
      <c r="G25" s="163"/>
      <c r="H25" s="163"/>
      <c r="I25" s="40"/>
      <c r="J25" s="104">
        <f t="shared" si="1"/>
        <v>0</v>
      </c>
      <c r="K25" s="41"/>
      <c r="L25" s="83">
        <v>1</v>
      </c>
    </row>
    <row r="26" spans="1:12" ht="42" customHeight="1" thickBot="1" x14ac:dyDescent="0.4">
      <c r="A26" s="125" t="s">
        <v>105</v>
      </c>
      <c r="B26" s="106" t="s">
        <v>18</v>
      </c>
      <c r="C26" s="119">
        <v>4.4000000000000004</v>
      </c>
      <c r="D26" s="108" t="s">
        <v>7</v>
      </c>
      <c r="E26" s="165" t="s">
        <v>30</v>
      </c>
      <c r="F26" s="165"/>
      <c r="G26" s="165"/>
      <c r="H26" s="165"/>
      <c r="I26" s="126"/>
      <c r="J26" s="110">
        <f t="shared" si="0"/>
        <v>0</v>
      </c>
      <c r="K26" s="110"/>
      <c r="L26" s="83">
        <v>1</v>
      </c>
    </row>
    <row r="27" spans="1:12" ht="42" customHeight="1" thickTop="1" x14ac:dyDescent="0.35">
      <c r="A27" s="113" t="s">
        <v>145</v>
      </c>
      <c r="B27" s="114" t="s">
        <v>18</v>
      </c>
      <c r="C27" s="115">
        <v>0.8</v>
      </c>
      <c r="D27" s="116" t="s">
        <v>7</v>
      </c>
      <c r="E27" s="187" t="s">
        <v>32</v>
      </c>
      <c r="F27" s="187"/>
      <c r="G27" s="187"/>
      <c r="H27" s="187"/>
      <c r="I27" s="117"/>
      <c r="J27" s="104">
        <f t="shared" si="1"/>
        <v>0</v>
      </c>
      <c r="K27" s="118"/>
      <c r="L27" s="83">
        <v>1</v>
      </c>
    </row>
    <row r="28" spans="1:12" ht="42" customHeight="1" x14ac:dyDescent="0.35">
      <c r="A28" s="17" t="s">
        <v>90</v>
      </c>
      <c r="B28" s="4"/>
      <c r="C28" s="5">
        <v>2.6</v>
      </c>
      <c r="D28" s="70" t="s">
        <v>61</v>
      </c>
      <c r="E28" s="163" t="s">
        <v>31</v>
      </c>
      <c r="F28" s="163"/>
      <c r="G28" s="163"/>
      <c r="H28" s="163"/>
      <c r="I28" s="71"/>
      <c r="J28" s="104">
        <f t="shared" si="1"/>
        <v>0</v>
      </c>
      <c r="K28" s="41"/>
      <c r="L28" s="83">
        <v>1</v>
      </c>
    </row>
    <row r="29" spans="1:12" ht="42" customHeight="1" x14ac:dyDescent="0.35">
      <c r="A29" s="17" t="s">
        <v>91</v>
      </c>
      <c r="B29" s="4"/>
      <c r="C29" s="5">
        <v>3.15</v>
      </c>
      <c r="D29" s="70" t="s">
        <v>61</v>
      </c>
      <c r="E29" s="163" t="s">
        <v>31</v>
      </c>
      <c r="F29" s="163"/>
      <c r="G29" s="163"/>
      <c r="H29" s="163"/>
      <c r="I29" s="71"/>
      <c r="J29" s="104">
        <f t="shared" si="1"/>
        <v>0</v>
      </c>
      <c r="K29" s="41"/>
      <c r="L29" s="83">
        <v>1</v>
      </c>
    </row>
    <row r="30" spans="1:12" ht="42" customHeight="1" x14ac:dyDescent="0.35">
      <c r="A30" s="17" t="s">
        <v>92</v>
      </c>
      <c r="B30" s="4"/>
      <c r="C30" s="5">
        <v>1.5</v>
      </c>
      <c r="D30" s="70" t="s">
        <v>61</v>
      </c>
      <c r="E30" s="163" t="s">
        <v>31</v>
      </c>
      <c r="F30" s="163"/>
      <c r="G30" s="163"/>
      <c r="H30" s="163"/>
      <c r="I30" s="71"/>
      <c r="J30" s="104">
        <f t="shared" si="1"/>
        <v>0</v>
      </c>
      <c r="K30" s="41"/>
      <c r="L30" s="83">
        <v>1</v>
      </c>
    </row>
    <row r="31" spans="1:12" ht="42" customHeight="1" x14ac:dyDescent="0.35">
      <c r="A31" s="17" t="s">
        <v>93</v>
      </c>
      <c r="B31" s="4"/>
      <c r="C31" s="5">
        <v>4.95</v>
      </c>
      <c r="D31" s="70" t="s">
        <v>60</v>
      </c>
      <c r="E31" s="163" t="s">
        <v>31</v>
      </c>
      <c r="F31" s="163"/>
      <c r="G31" s="163"/>
      <c r="H31" s="163"/>
      <c r="I31" s="71"/>
      <c r="J31" s="104">
        <f t="shared" si="1"/>
        <v>0</v>
      </c>
      <c r="K31" s="41"/>
      <c r="L31" s="83">
        <v>1</v>
      </c>
    </row>
    <row r="32" spans="1:12" ht="42" customHeight="1" x14ac:dyDescent="0.35">
      <c r="A32" s="95" t="s">
        <v>25</v>
      </c>
      <c r="B32" s="4" t="s">
        <v>18</v>
      </c>
      <c r="C32" s="5">
        <v>1.75</v>
      </c>
      <c r="D32" s="6" t="s">
        <v>7</v>
      </c>
      <c r="E32" s="163" t="s">
        <v>30</v>
      </c>
      <c r="F32" s="163"/>
      <c r="G32" s="163"/>
      <c r="H32" s="163"/>
      <c r="I32" s="42"/>
      <c r="J32" s="104">
        <f t="shared" si="1"/>
        <v>0</v>
      </c>
      <c r="K32" s="41"/>
      <c r="L32" s="83">
        <v>1</v>
      </c>
    </row>
    <row r="33" spans="1:12" ht="42" customHeight="1" x14ac:dyDescent="0.35">
      <c r="A33" s="18" t="s">
        <v>95</v>
      </c>
      <c r="B33" s="4" t="s">
        <v>18</v>
      </c>
      <c r="C33" s="5">
        <v>7.55</v>
      </c>
      <c r="D33" s="6" t="s">
        <v>7</v>
      </c>
      <c r="E33" s="163" t="s">
        <v>33</v>
      </c>
      <c r="F33" s="163"/>
      <c r="G33" s="163"/>
      <c r="H33" s="163"/>
      <c r="I33" s="42"/>
      <c r="J33" s="104">
        <f t="shared" si="1"/>
        <v>0</v>
      </c>
      <c r="K33" s="41"/>
      <c r="L33" s="83">
        <v>1</v>
      </c>
    </row>
    <row r="34" spans="1:12" ht="42" customHeight="1" x14ac:dyDescent="0.35">
      <c r="A34" s="96" t="s">
        <v>96</v>
      </c>
      <c r="B34" s="4" t="s">
        <v>18</v>
      </c>
      <c r="C34" s="5">
        <v>5</v>
      </c>
      <c r="D34" s="6" t="s">
        <v>7</v>
      </c>
      <c r="E34" s="163" t="s">
        <v>30</v>
      </c>
      <c r="F34" s="163"/>
      <c r="G34" s="163"/>
      <c r="H34" s="163"/>
      <c r="I34" s="40"/>
      <c r="J34" s="104">
        <f t="shared" si="1"/>
        <v>0</v>
      </c>
      <c r="K34" s="41"/>
      <c r="L34" s="83">
        <v>1</v>
      </c>
    </row>
    <row r="35" spans="1:12" ht="42" customHeight="1" x14ac:dyDescent="0.35">
      <c r="A35" s="16" t="s">
        <v>97</v>
      </c>
      <c r="B35" s="4" t="s">
        <v>18</v>
      </c>
      <c r="C35" s="5">
        <v>11.05</v>
      </c>
      <c r="D35" s="6" t="s">
        <v>7</v>
      </c>
      <c r="E35" s="163" t="s">
        <v>30</v>
      </c>
      <c r="F35" s="163"/>
      <c r="G35" s="163"/>
      <c r="H35" s="163"/>
      <c r="I35" s="40"/>
      <c r="J35" s="104">
        <f t="shared" si="1"/>
        <v>0</v>
      </c>
      <c r="K35" s="41"/>
      <c r="L35" s="83">
        <v>1</v>
      </c>
    </row>
    <row r="36" spans="1:12" ht="42" customHeight="1" x14ac:dyDescent="0.35">
      <c r="A36" s="16" t="s">
        <v>98</v>
      </c>
      <c r="B36" s="4" t="s">
        <v>18</v>
      </c>
      <c r="C36" s="5">
        <v>3.6</v>
      </c>
      <c r="D36" s="6" t="s">
        <v>7</v>
      </c>
      <c r="E36" s="163" t="s">
        <v>30</v>
      </c>
      <c r="F36" s="163"/>
      <c r="G36" s="163"/>
      <c r="H36" s="163"/>
      <c r="I36" s="40"/>
      <c r="J36" s="104">
        <f t="shared" si="1"/>
        <v>0</v>
      </c>
      <c r="K36" s="41"/>
      <c r="L36" s="83">
        <v>1</v>
      </c>
    </row>
    <row r="37" spans="1:12" ht="42" customHeight="1" x14ac:dyDescent="0.35">
      <c r="A37" s="16" t="s">
        <v>99</v>
      </c>
      <c r="B37" s="4" t="s">
        <v>18</v>
      </c>
      <c r="C37" s="5">
        <v>6.45</v>
      </c>
      <c r="D37" s="6" t="s">
        <v>7</v>
      </c>
      <c r="E37" s="163" t="s">
        <v>30</v>
      </c>
      <c r="F37" s="163"/>
      <c r="G37" s="163"/>
      <c r="H37" s="163"/>
      <c r="I37" s="40"/>
      <c r="J37" s="104">
        <f t="shared" si="1"/>
        <v>0</v>
      </c>
      <c r="K37" s="41"/>
      <c r="L37" s="83">
        <v>1</v>
      </c>
    </row>
    <row r="38" spans="1:12" customFormat="1" ht="42" customHeight="1" x14ac:dyDescent="0.25">
      <c r="A38" s="97" t="s">
        <v>55</v>
      </c>
      <c r="B38" s="4" t="s">
        <v>18</v>
      </c>
      <c r="C38" s="9">
        <v>2.2000000000000002</v>
      </c>
      <c r="D38" s="6" t="s">
        <v>7</v>
      </c>
      <c r="E38" s="163" t="s">
        <v>30</v>
      </c>
      <c r="F38" s="163"/>
      <c r="G38" s="163"/>
      <c r="H38" s="163"/>
      <c r="I38" s="40"/>
      <c r="J38" s="104">
        <f t="shared" si="1"/>
        <v>0</v>
      </c>
      <c r="K38" s="41"/>
      <c r="L38" s="83">
        <v>1</v>
      </c>
    </row>
    <row r="39" spans="1:12" customFormat="1" ht="42" customHeight="1" x14ac:dyDescent="0.25">
      <c r="A39" s="17" t="s">
        <v>108</v>
      </c>
      <c r="B39" s="4" t="s">
        <v>18</v>
      </c>
      <c r="C39" s="9">
        <v>14</v>
      </c>
      <c r="D39" s="34" t="s">
        <v>7</v>
      </c>
      <c r="E39" s="163" t="s">
        <v>30</v>
      </c>
      <c r="F39" s="163"/>
      <c r="G39" s="163"/>
      <c r="H39" s="163"/>
      <c r="I39" s="40"/>
      <c r="J39" s="104">
        <f t="shared" si="1"/>
        <v>0</v>
      </c>
      <c r="K39" s="41"/>
      <c r="L39" s="83">
        <v>1</v>
      </c>
    </row>
    <row r="40" spans="1:12" customFormat="1" ht="42" customHeight="1" x14ac:dyDescent="0.25">
      <c r="A40" s="17" t="s">
        <v>107</v>
      </c>
      <c r="B40" s="4" t="s">
        <v>18</v>
      </c>
      <c r="C40" s="9">
        <v>14</v>
      </c>
      <c r="D40" s="34" t="s">
        <v>7</v>
      </c>
      <c r="E40" s="163" t="s">
        <v>30</v>
      </c>
      <c r="F40" s="163"/>
      <c r="G40" s="163"/>
      <c r="H40" s="163"/>
      <c r="I40" s="40"/>
      <c r="J40" s="104">
        <f t="shared" si="1"/>
        <v>0</v>
      </c>
      <c r="K40" s="41"/>
      <c r="L40" s="83">
        <v>1</v>
      </c>
    </row>
    <row r="41" spans="1:12" customFormat="1" ht="42" customHeight="1" thickBot="1" x14ac:dyDescent="0.3">
      <c r="A41" s="105" t="s">
        <v>106</v>
      </c>
      <c r="B41" s="106" t="s">
        <v>18</v>
      </c>
      <c r="C41" s="119">
        <v>14</v>
      </c>
      <c r="D41" s="120" t="s">
        <v>7</v>
      </c>
      <c r="E41" s="165" t="s">
        <v>30</v>
      </c>
      <c r="F41" s="165"/>
      <c r="G41" s="165"/>
      <c r="H41" s="165"/>
      <c r="I41" s="121"/>
      <c r="J41" s="110">
        <f t="shared" si="0"/>
        <v>0</v>
      </c>
      <c r="K41" s="122"/>
      <c r="L41" s="83">
        <v>1</v>
      </c>
    </row>
    <row r="42" spans="1:12" ht="42" customHeight="1" thickTop="1" x14ac:dyDescent="0.35">
      <c r="A42" s="111" t="s">
        <v>109</v>
      </c>
      <c r="B42" s="100"/>
      <c r="C42" s="123">
        <v>1.4</v>
      </c>
      <c r="D42" s="102" t="s">
        <v>38</v>
      </c>
      <c r="E42" s="164" t="s">
        <v>2</v>
      </c>
      <c r="F42" s="164"/>
      <c r="G42" s="164"/>
      <c r="H42" s="164"/>
      <c r="I42" s="124"/>
      <c r="J42" s="104">
        <f t="shared" si="1"/>
        <v>0</v>
      </c>
      <c r="K42" s="104"/>
      <c r="L42" s="83">
        <v>1</v>
      </c>
    </row>
    <row r="43" spans="1:12" ht="42" customHeight="1" x14ac:dyDescent="0.35">
      <c r="A43" s="17" t="s">
        <v>110</v>
      </c>
      <c r="B43" s="4" t="s">
        <v>18</v>
      </c>
      <c r="C43" s="9">
        <v>10.5</v>
      </c>
      <c r="D43" s="6" t="s">
        <v>7</v>
      </c>
      <c r="E43" s="163" t="s">
        <v>2</v>
      </c>
      <c r="F43" s="163"/>
      <c r="G43" s="163"/>
      <c r="H43" s="163"/>
      <c r="I43" s="40"/>
      <c r="J43" s="104">
        <f t="shared" si="1"/>
        <v>0</v>
      </c>
      <c r="K43" s="41"/>
      <c r="L43" s="86">
        <v>1</v>
      </c>
    </row>
    <row r="44" spans="1:12" ht="42" hidden="1" customHeight="1" x14ac:dyDescent="0.35">
      <c r="A44" s="17" t="s">
        <v>130</v>
      </c>
      <c r="B44" s="4" t="s">
        <v>18</v>
      </c>
      <c r="C44" s="9">
        <v>11.5</v>
      </c>
      <c r="D44" s="6" t="s">
        <v>7</v>
      </c>
      <c r="E44" s="163" t="s">
        <v>2</v>
      </c>
      <c r="F44" s="163"/>
      <c r="G44" s="163"/>
      <c r="H44" s="163"/>
      <c r="I44" s="40"/>
      <c r="J44" s="104">
        <f t="shared" si="1"/>
        <v>0</v>
      </c>
      <c r="K44" s="41"/>
      <c r="L44" s="83">
        <v>0</v>
      </c>
    </row>
    <row r="45" spans="1:12" ht="42" hidden="1" customHeight="1" x14ac:dyDescent="0.35">
      <c r="A45" s="17" t="s">
        <v>131</v>
      </c>
      <c r="B45" s="4" t="s">
        <v>18</v>
      </c>
      <c r="C45" s="9">
        <v>10.5</v>
      </c>
      <c r="D45" s="6" t="s">
        <v>7</v>
      </c>
      <c r="E45" s="163" t="s">
        <v>2</v>
      </c>
      <c r="F45" s="163"/>
      <c r="G45" s="163"/>
      <c r="H45" s="163"/>
      <c r="I45" s="40"/>
      <c r="J45" s="104">
        <f t="shared" si="1"/>
        <v>0</v>
      </c>
      <c r="K45" s="41"/>
      <c r="L45" s="86">
        <v>0</v>
      </c>
    </row>
    <row r="46" spans="1:12" ht="42" customHeight="1" x14ac:dyDescent="0.35">
      <c r="A46" s="16" t="s">
        <v>111</v>
      </c>
      <c r="B46" s="4" t="s">
        <v>18</v>
      </c>
      <c r="C46" s="9">
        <v>0.95</v>
      </c>
      <c r="D46" s="32" t="s">
        <v>36</v>
      </c>
      <c r="E46" s="163" t="s">
        <v>54</v>
      </c>
      <c r="F46" s="163"/>
      <c r="G46" s="163"/>
      <c r="H46" s="163"/>
      <c r="I46" s="45"/>
      <c r="J46" s="104">
        <f t="shared" si="1"/>
        <v>0</v>
      </c>
      <c r="K46" s="41"/>
      <c r="L46" s="86">
        <v>1</v>
      </c>
    </row>
    <row r="47" spans="1:12" ht="42" customHeight="1" x14ac:dyDescent="0.35">
      <c r="A47" s="16" t="s">
        <v>112</v>
      </c>
      <c r="B47" s="4" t="s">
        <v>18</v>
      </c>
      <c r="C47" s="9">
        <v>0.95</v>
      </c>
      <c r="D47" s="32" t="s">
        <v>36</v>
      </c>
      <c r="E47" s="163" t="s">
        <v>54</v>
      </c>
      <c r="F47" s="163"/>
      <c r="G47" s="163"/>
      <c r="H47" s="163"/>
      <c r="I47" s="45"/>
      <c r="J47" s="104">
        <f t="shared" si="1"/>
        <v>0</v>
      </c>
      <c r="K47" s="41"/>
      <c r="L47" s="86">
        <v>1</v>
      </c>
    </row>
    <row r="48" spans="1:12" ht="42" customHeight="1" x14ac:dyDescent="0.35">
      <c r="A48" s="16" t="s">
        <v>113</v>
      </c>
      <c r="B48" s="4" t="s">
        <v>18</v>
      </c>
      <c r="C48" s="9">
        <v>0.95</v>
      </c>
      <c r="D48" s="32" t="s">
        <v>36</v>
      </c>
      <c r="E48" s="163" t="s">
        <v>54</v>
      </c>
      <c r="F48" s="163"/>
      <c r="G48" s="163"/>
      <c r="H48" s="163"/>
      <c r="I48" s="45"/>
      <c r="J48" s="104">
        <f t="shared" si="1"/>
        <v>0</v>
      </c>
      <c r="K48" s="41"/>
      <c r="L48" s="86">
        <v>1</v>
      </c>
    </row>
    <row r="49" spans="1:12" ht="42" customHeight="1" x14ac:dyDescent="0.35">
      <c r="A49" s="17" t="s">
        <v>114</v>
      </c>
      <c r="B49" s="4" t="s">
        <v>18</v>
      </c>
      <c r="C49" s="9">
        <v>3.6</v>
      </c>
      <c r="D49" s="32" t="s">
        <v>36</v>
      </c>
      <c r="E49" s="163" t="s">
        <v>54</v>
      </c>
      <c r="F49" s="163"/>
      <c r="G49" s="163"/>
      <c r="H49" s="163"/>
      <c r="I49" s="45"/>
      <c r="J49" s="104">
        <f t="shared" si="1"/>
        <v>0</v>
      </c>
      <c r="K49" s="41"/>
      <c r="L49" s="83">
        <v>1</v>
      </c>
    </row>
    <row r="50" spans="1:12" ht="42" customHeight="1" x14ac:dyDescent="0.35">
      <c r="A50" s="18" t="s">
        <v>115</v>
      </c>
      <c r="B50" s="4"/>
      <c r="C50" s="9">
        <v>5.2</v>
      </c>
      <c r="D50" s="32" t="s">
        <v>74</v>
      </c>
      <c r="E50" s="163" t="s">
        <v>54</v>
      </c>
      <c r="F50" s="163"/>
      <c r="G50" s="163"/>
      <c r="H50" s="163"/>
      <c r="I50" s="76"/>
      <c r="J50" s="104">
        <f t="shared" si="1"/>
        <v>0</v>
      </c>
      <c r="K50" s="41"/>
      <c r="L50" s="83">
        <v>1</v>
      </c>
    </row>
    <row r="51" spans="1:12" ht="42" customHeight="1" x14ac:dyDescent="0.35">
      <c r="A51" s="18" t="s">
        <v>116</v>
      </c>
      <c r="B51" s="4"/>
      <c r="C51" s="9">
        <v>9.65</v>
      </c>
      <c r="D51" s="32" t="s">
        <v>73</v>
      </c>
      <c r="E51" s="163" t="s">
        <v>54</v>
      </c>
      <c r="F51" s="163"/>
      <c r="G51" s="163"/>
      <c r="H51" s="163"/>
      <c r="I51" s="75"/>
      <c r="J51" s="104">
        <f t="shared" si="1"/>
        <v>0</v>
      </c>
      <c r="K51" s="41"/>
      <c r="L51" s="86">
        <v>1</v>
      </c>
    </row>
    <row r="52" spans="1:12" ht="42" customHeight="1" x14ac:dyDescent="0.35">
      <c r="A52" s="17" t="s">
        <v>117</v>
      </c>
      <c r="B52" s="4"/>
      <c r="C52" s="10">
        <v>2.4</v>
      </c>
      <c r="D52" s="33" t="s">
        <v>118</v>
      </c>
      <c r="E52" s="163" t="s">
        <v>54</v>
      </c>
      <c r="F52" s="163"/>
      <c r="G52" s="163"/>
      <c r="H52" s="163"/>
      <c r="I52" s="45"/>
      <c r="J52" s="104">
        <f t="shared" si="1"/>
        <v>0</v>
      </c>
      <c r="K52" s="41"/>
      <c r="L52" s="86">
        <v>1</v>
      </c>
    </row>
    <row r="53" spans="1:12" ht="42" customHeight="1" thickBot="1" x14ac:dyDescent="0.4">
      <c r="A53" s="105" t="s">
        <v>119</v>
      </c>
      <c r="B53" s="106"/>
      <c r="C53" s="119">
        <v>5.2</v>
      </c>
      <c r="D53" s="130" t="s">
        <v>37</v>
      </c>
      <c r="E53" s="165" t="s">
        <v>54</v>
      </c>
      <c r="F53" s="165"/>
      <c r="G53" s="165"/>
      <c r="H53" s="165"/>
      <c r="I53" s="131"/>
      <c r="J53" s="110">
        <f t="shared" si="0"/>
        <v>0</v>
      </c>
      <c r="K53" s="110"/>
      <c r="L53" s="83">
        <v>1</v>
      </c>
    </row>
    <row r="54" spans="1:12" ht="42" customHeight="1" thickTop="1" x14ac:dyDescent="0.35">
      <c r="A54" s="16" t="s">
        <v>141</v>
      </c>
      <c r="B54" s="77"/>
      <c r="C54" s="9">
        <f>13/2</f>
        <v>6.5</v>
      </c>
      <c r="D54" s="6" t="s">
        <v>15</v>
      </c>
      <c r="E54" s="163" t="s">
        <v>2</v>
      </c>
      <c r="F54" s="163"/>
      <c r="G54" s="163"/>
      <c r="H54" s="163"/>
      <c r="I54" s="44"/>
      <c r="J54" s="104">
        <f t="shared" si="1"/>
        <v>0</v>
      </c>
      <c r="K54" s="41"/>
      <c r="L54" s="83">
        <v>1</v>
      </c>
    </row>
    <row r="55" spans="1:12" ht="42" customHeight="1" x14ac:dyDescent="0.35">
      <c r="A55" s="16" t="s">
        <v>142</v>
      </c>
      <c r="B55" s="77"/>
      <c r="C55" s="9">
        <v>13</v>
      </c>
      <c r="D55" s="6" t="s">
        <v>22</v>
      </c>
      <c r="E55" s="163" t="s">
        <v>2</v>
      </c>
      <c r="F55" s="163"/>
      <c r="G55" s="163"/>
      <c r="H55" s="163"/>
      <c r="I55" s="44"/>
      <c r="J55" s="104">
        <f t="shared" si="1"/>
        <v>0</v>
      </c>
      <c r="K55" s="41"/>
      <c r="L55" s="83">
        <v>1</v>
      </c>
    </row>
    <row r="56" spans="1:12" ht="42" customHeight="1" x14ac:dyDescent="0.35">
      <c r="A56" s="16" t="s">
        <v>143</v>
      </c>
      <c r="B56" s="77"/>
      <c r="C56" s="9">
        <v>7</v>
      </c>
      <c r="D56" s="6" t="s">
        <v>15</v>
      </c>
      <c r="E56" s="163" t="s">
        <v>2</v>
      </c>
      <c r="F56" s="163"/>
      <c r="G56" s="163"/>
      <c r="H56" s="163"/>
      <c r="I56" s="44"/>
      <c r="J56" s="104">
        <f t="shared" si="1"/>
        <v>0</v>
      </c>
      <c r="K56" s="41"/>
      <c r="L56" s="83">
        <v>1</v>
      </c>
    </row>
    <row r="57" spans="1:12" ht="42" customHeight="1" x14ac:dyDescent="0.35">
      <c r="A57" s="16" t="s">
        <v>158</v>
      </c>
      <c r="B57" s="77"/>
      <c r="C57" s="9">
        <v>14</v>
      </c>
      <c r="D57" s="6" t="s">
        <v>22</v>
      </c>
      <c r="E57" s="163" t="s">
        <v>2</v>
      </c>
      <c r="F57" s="163"/>
      <c r="G57" s="163"/>
      <c r="H57" s="163"/>
      <c r="I57" s="44"/>
      <c r="J57" s="104">
        <f t="shared" si="1"/>
        <v>0</v>
      </c>
      <c r="K57" s="41"/>
      <c r="L57" s="83">
        <v>1</v>
      </c>
    </row>
    <row r="58" spans="1:12" ht="42" customHeight="1" x14ac:dyDescent="0.35">
      <c r="A58" s="16" t="s">
        <v>144</v>
      </c>
      <c r="B58" s="77"/>
      <c r="C58" s="9">
        <f>15.5/2</f>
        <v>7.75</v>
      </c>
      <c r="D58" s="6" t="s">
        <v>15</v>
      </c>
      <c r="E58" s="163" t="s">
        <v>2</v>
      </c>
      <c r="F58" s="163"/>
      <c r="G58" s="163"/>
      <c r="H58" s="163"/>
      <c r="I58" s="44"/>
      <c r="J58" s="104">
        <f t="shared" si="1"/>
        <v>0</v>
      </c>
      <c r="K58" s="41"/>
      <c r="L58" s="83">
        <v>1</v>
      </c>
    </row>
    <row r="59" spans="1:12" ht="42" customHeight="1" x14ac:dyDescent="0.35">
      <c r="A59" s="16" t="s">
        <v>159</v>
      </c>
      <c r="B59" s="77"/>
      <c r="C59" s="9">
        <v>15.5</v>
      </c>
      <c r="D59" s="6" t="s">
        <v>22</v>
      </c>
      <c r="E59" s="163" t="s">
        <v>2</v>
      </c>
      <c r="F59" s="163"/>
      <c r="G59" s="163"/>
      <c r="H59" s="163"/>
      <c r="I59" s="44"/>
      <c r="J59" s="104">
        <f t="shared" si="1"/>
        <v>0</v>
      </c>
      <c r="K59" s="41"/>
      <c r="L59" s="86">
        <v>1</v>
      </c>
    </row>
    <row r="60" spans="1:12" ht="42" hidden="1" customHeight="1" x14ac:dyDescent="0.35">
      <c r="A60" s="16" t="s">
        <v>125</v>
      </c>
      <c r="B60" s="77"/>
      <c r="C60" s="9">
        <v>7.4</v>
      </c>
      <c r="D60" s="6" t="s">
        <v>15</v>
      </c>
      <c r="E60" s="163" t="s">
        <v>2</v>
      </c>
      <c r="F60" s="163"/>
      <c r="G60" s="163"/>
      <c r="H60" s="163"/>
      <c r="I60" s="44"/>
      <c r="J60" s="104">
        <f t="shared" si="1"/>
        <v>0</v>
      </c>
      <c r="K60" s="41"/>
      <c r="L60" s="86">
        <v>0</v>
      </c>
    </row>
    <row r="61" spans="1:12" ht="42" hidden="1" customHeight="1" x14ac:dyDescent="0.35">
      <c r="A61" s="16" t="s">
        <v>125</v>
      </c>
      <c r="B61" s="77"/>
      <c r="C61" s="9">
        <v>13.9</v>
      </c>
      <c r="D61" s="6" t="s">
        <v>22</v>
      </c>
      <c r="E61" s="163" t="s">
        <v>2</v>
      </c>
      <c r="F61" s="163"/>
      <c r="G61" s="163"/>
      <c r="H61" s="163"/>
      <c r="I61" s="44"/>
      <c r="J61" s="104">
        <f t="shared" si="1"/>
        <v>0</v>
      </c>
      <c r="K61" s="41"/>
      <c r="L61" s="86">
        <v>0</v>
      </c>
    </row>
    <row r="62" spans="1:12" ht="42" hidden="1" customHeight="1" x14ac:dyDescent="0.35">
      <c r="A62" s="16" t="s">
        <v>125</v>
      </c>
      <c r="B62" s="77"/>
      <c r="C62" s="9">
        <v>7.4</v>
      </c>
      <c r="D62" s="6" t="s">
        <v>15</v>
      </c>
      <c r="E62" s="163" t="s">
        <v>2</v>
      </c>
      <c r="F62" s="163"/>
      <c r="G62" s="163"/>
      <c r="H62" s="163"/>
      <c r="I62" s="44"/>
      <c r="J62" s="104">
        <f t="shared" si="1"/>
        <v>0</v>
      </c>
      <c r="K62" s="41"/>
      <c r="L62" s="86">
        <v>0</v>
      </c>
    </row>
    <row r="63" spans="1:12" ht="42" hidden="1" customHeight="1" x14ac:dyDescent="0.35">
      <c r="A63" s="16" t="s">
        <v>125</v>
      </c>
      <c r="B63" s="77"/>
      <c r="C63" s="9">
        <v>13.9</v>
      </c>
      <c r="D63" s="6" t="s">
        <v>22</v>
      </c>
      <c r="E63" s="163" t="s">
        <v>2</v>
      </c>
      <c r="F63" s="163"/>
      <c r="G63" s="163"/>
      <c r="H63" s="163"/>
      <c r="I63" s="44"/>
      <c r="J63" s="104">
        <f t="shared" si="1"/>
        <v>0</v>
      </c>
      <c r="K63" s="41"/>
      <c r="L63" s="86">
        <v>0</v>
      </c>
    </row>
    <row r="64" spans="1:12" ht="42" hidden="1" customHeight="1" x14ac:dyDescent="0.35">
      <c r="A64" s="16" t="s">
        <v>125</v>
      </c>
      <c r="B64" s="77"/>
      <c r="C64" s="9">
        <v>8.4499999999999993</v>
      </c>
      <c r="D64" s="6" t="s">
        <v>15</v>
      </c>
      <c r="E64" s="163" t="s">
        <v>2</v>
      </c>
      <c r="F64" s="163"/>
      <c r="G64" s="163"/>
      <c r="H64" s="163"/>
      <c r="I64" s="44"/>
      <c r="J64" s="104">
        <f t="shared" si="1"/>
        <v>0</v>
      </c>
      <c r="K64" s="41"/>
      <c r="L64" s="86">
        <v>0</v>
      </c>
    </row>
    <row r="65" spans="1:12" ht="42" hidden="1" customHeight="1" x14ac:dyDescent="0.35">
      <c r="A65" s="16" t="s">
        <v>125</v>
      </c>
      <c r="B65" s="77"/>
      <c r="C65" s="9">
        <v>15.9</v>
      </c>
      <c r="D65" s="6" t="s">
        <v>22</v>
      </c>
      <c r="E65" s="163" t="s">
        <v>2</v>
      </c>
      <c r="F65" s="163"/>
      <c r="G65" s="163"/>
      <c r="H65" s="163"/>
      <c r="I65" s="44"/>
      <c r="J65" s="104">
        <f t="shared" si="1"/>
        <v>0</v>
      </c>
      <c r="K65" s="41"/>
      <c r="L65" s="86">
        <v>0</v>
      </c>
    </row>
    <row r="66" spans="1:12" ht="42" hidden="1" customHeight="1" x14ac:dyDescent="0.35">
      <c r="A66" s="16" t="s">
        <v>71</v>
      </c>
      <c r="B66" s="77"/>
      <c r="C66" s="9">
        <v>7.4</v>
      </c>
      <c r="D66" s="6" t="s">
        <v>15</v>
      </c>
      <c r="E66" s="163" t="s">
        <v>2</v>
      </c>
      <c r="F66" s="163"/>
      <c r="G66" s="163"/>
      <c r="H66" s="163"/>
      <c r="I66" s="44"/>
      <c r="J66" s="104">
        <f t="shared" si="1"/>
        <v>0</v>
      </c>
      <c r="K66" s="41"/>
      <c r="L66" s="86">
        <v>0</v>
      </c>
    </row>
    <row r="67" spans="1:12" ht="42" hidden="1" customHeight="1" x14ac:dyDescent="0.35">
      <c r="A67" s="16" t="s">
        <v>72</v>
      </c>
      <c r="B67" s="90"/>
      <c r="C67" s="9">
        <v>13.9</v>
      </c>
      <c r="D67" s="6" t="s">
        <v>22</v>
      </c>
      <c r="E67" s="163" t="s">
        <v>2</v>
      </c>
      <c r="F67" s="163"/>
      <c r="G67" s="163"/>
      <c r="H67" s="163"/>
      <c r="I67" s="44"/>
      <c r="J67" s="104">
        <f t="shared" si="1"/>
        <v>0</v>
      </c>
      <c r="K67" s="41"/>
      <c r="L67" s="86">
        <v>0</v>
      </c>
    </row>
    <row r="68" spans="1:12" ht="42" hidden="1" x14ac:dyDescent="0.35">
      <c r="A68" s="16" t="s">
        <v>125</v>
      </c>
      <c r="B68" s="90"/>
      <c r="C68" s="9">
        <v>8.4499999999999993</v>
      </c>
      <c r="D68" s="6" t="s">
        <v>15</v>
      </c>
      <c r="E68" s="163" t="s">
        <v>2</v>
      </c>
      <c r="F68" s="163"/>
      <c r="G68" s="163"/>
      <c r="H68" s="163"/>
      <c r="I68" s="44"/>
      <c r="J68" s="104">
        <f t="shared" si="1"/>
        <v>0</v>
      </c>
      <c r="K68" s="41"/>
      <c r="L68" s="86">
        <v>0</v>
      </c>
    </row>
    <row r="69" spans="1:12" ht="42" hidden="1" customHeight="1" thickBot="1" x14ac:dyDescent="0.4">
      <c r="A69" s="132" t="s">
        <v>125</v>
      </c>
      <c r="B69" s="133"/>
      <c r="C69" s="119">
        <v>15.9</v>
      </c>
      <c r="D69" s="108" t="s">
        <v>22</v>
      </c>
      <c r="E69" s="165" t="s">
        <v>2</v>
      </c>
      <c r="F69" s="165"/>
      <c r="G69" s="165"/>
      <c r="H69" s="165"/>
      <c r="I69" s="134"/>
      <c r="J69" s="110">
        <f t="shared" si="0"/>
        <v>0</v>
      </c>
      <c r="K69" s="110"/>
      <c r="L69" s="83">
        <v>0</v>
      </c>
    </row>
    <row r="70" spans="1:12" ht="62.25" customHeight="1" x14ac:dyDescent="0.35">
      <c r="A70" s="127" t="s">
        <v>120</v>
      </c>
      <c r="B70" s="128"/>
      <c r="C70" s="129">
        <v>0.22</v>
      </c>
      <c r="D70" s="102" t="s">
        <v>11</v>
      </c>
      <c r="E70" s="164" t="s">
        <v>2</v>
      </c>
      <c r="F70" s="164"/>
      <c r="G70" s="164"/>
      <c r="H70" s="164"/>
      <c r="I70" s="124"/>
      <c r="J70" s="104">
        <f t="shared" si="1"/>
        <v>0</v>
      </c>
      <c r="K70" s="104"/>
      <c r="L70" s="83">
        <v>1</v>
      </c>
    </row>
    <row r="71" spans="1:12" s="13" customFormat="1" ht="62.25" customHeight="1" x14ac:dyDescent="0.25">
      <c r="A71" s="19" t="s">
        <v>121</v>
      </c>
      <c r="B71" s="8"/>
      <c r="C71" s="9">
        <v>0.4</v>
      </c>
      <c r="D71" s="6" t="s">
        <v>12</v>
      </c>
      <c r="E71" s="163" t="s">
        <v>31</v>
      </c>
      <c r="F71" s="163"/>
      <c r="G71" s="163"/>
      <c r="H71" s="163"/>
      <c r="I71" s="45"/>
      <c r="J71" s="104">
        <f t="shared" si="1"/>
        <v>0</v>
      </c>
      <c r="K71" s="41"/>
      <c r="L71" s="83">
        <v>1</v>
      </c>
    </row>
    <row r="72" spans="1:12" ht="63" x14ac:dyDescent="0.35">
      <c r="A72" s="22" t="s">
        <v>165</v>
      </c>
      <c r="B72" s="12"/>
      <c r="C72" s="9">
        <v>12</v>
      </c>
      <c r="D72" s="6" t="s">
        <v>13</v>
      </c>
      <c r="E72" s="163" t="s">
        <v>2</v>
      </c>
      <c r="F72" s="163"/>
      <c r="G72" s="163"/>
      <c r="H72" s="163"/>
      <c r="I72" s="87"/>
      <c r="J72" s="104">
        <f t="shared" si="1"/>
        <v>0</v>
      </c>
      <c r="K72" s="41"/>
      <c r="L72" s="83">
        <v>1</v>
      </c>
    </row>
    <row r="73" spans="1:12" ht="56.25" x14ac:dyDescent="0.35">
      <c r="A73" s="18" t="s">
        <v>123</v>
      </c>
      <c r="B73" s="65"/>
      <c r="C73" s="9">
        <v>3.2</v>
      </c>
      <c r="D73" s="66" t="s">
        <v>24</v>
      </c>
      <c r="E73" s="163" t="s">
        <v>34</v>
      </c>
      <c r="F73" s="163"/>
      <c r="G73" s="163"/>
      <c r="H73" s="163"/>
      <c r="I73" s="44"/>
      <c r="J73" s="104">
        <f t="shared" si="1"/>
        <v>0</v>
      </c>
      <c r="K73" s="41"/>
      <c r="L73" s="83">
        <v>1</v>
      </c>
    </row>
    <row r="74" spans="1:12" ht="42" customHeight="1" x14ac:dyDescent="0.35">
      <c r="A74" s="16" t="s">
        <v>124</v>
      </c>
      <c r="B74" s="77"/>
      <c r="C74" s="9">
        <v>1.4</v>
      </c>
      <c r="D74" s="6" t="s">
        <v>23</v>
      </c>
      <c r="E74" s="163" t="s">
        <v>30</v>
      </c>
      <c r="F74" s="163"/>
      <c r="G74" s="163"/>
      <c r="H74" s="163"/>
      <c r="I74" s="44"/>
      <c r="J74" s="104">
        <f t="shared" si="1"/>
        <v>0</v>
      </c>
      <c r="K74" s="41"/>
      <c r="L74" s="83">
        <v>1</v>
      </c>
    </row>
    <row r="75" spans="1:12" ht="42" customHeight="1" x14ac:dyDescent="0.35">
      <c r="A75" s="98" t="s">
        <v>163</v>
      </c>
      <c r="B75" s="7"/>
      <c r="C75" s="9">
        <v>8.4</v>
      </c>
      <c r="D75" s="6" t="s">
        <v>79</v>
      </c>
      <c r="E75" s="163" t="s">
        <v>33</v>
      </c>
      <c r="F75" s="163"/>
      <c r="G75" s="163"/>
      <c r="H75" s="163"/>
      <c r="I75" s="47"/>
      <c r="J75" s="104">
        <f t="shared" si="1"/>
        <v>0</v>
      </c>
      <c r="K75" s="41"/>
      <c r="L75" s="83">
        <v>1</v>
      </c>
    </row>
    <row r="76" spans="1:12" ht="42" customHeight="1" x14ac:dyDescent="0.35">
      <c r="A76" s="98" t="s">
        <v>164</v>
      </c>
      <c r="B76" s="7"/>
      <c r="C76" s="9">
        <v>2.5499999999999998</v>
      </c>
      <c r="D76" s="6" t="s">
        <v>16</v>
      </c>
      <c r="E76" s="163" t="s">
        <v>33</v>
      </c>
      <c r="F76" s="163"/>
      <c r="G76" s="163"/>
      <c r="H76" s="163"/>
      <c r="I76" s="47"/>
      <c r="J76" s="104">
        <f t="shared" ref="J76" si="2">I76*C76*L76</f>
        <v>0</v>
      </c>
      <c r="K76" s="41"/>
      <c r="L76" s="83">
        <v>1</v>
      </c>
    </row>
    <row r="77" spans="1:12" ht="42" customHeight="1" x14ac:dyDescent="0.35">
      <c r="A77" s="98" t="s">
        <v>4</v>
      </c>
      <c r="B77" s="7"/>
      <c r="C77" s="9">
        <v>2.2200000000000002</v>
      </c>
      <c r="D77" s="6" t="s">
        <v>16</v>
      </c>
      <c r="E77" s="163" t="s">
        <v>33</v>
      </c>
      <c r="F77" s="163"/>
      <c r="G77" s="163"/>
      <c r="H77" s="163"/>
      <c r="I77" s="47"/>
      <c r="J77" s="104">
        <f t="shared" si="1"/>
        <v>0</v>
      </c>
      <c r="K77" s="41"/>
      <c r="L77" s="83">
        <v>1</v>
      </c>
    </row>
    <row r="78" spans="1:12" ht="42" customHeight="1" x14ac:dyDescent="0.35">
      <c r="A78" s="152" t="s">
        <v>167</v>
      </c>
      <c r="B78" s="7"/>
      <c r="C78" s="9">
        <v>7.35</v>
      </c>
      <c r="D78" s="70" t="s">
        <v>16</v>
      </c>
      <c r="E78" s="163" t="s">
        <v>33</v>
      </c>
      <c r="F78" s="163"/>
      <c r="G78" s="163"/>
      <c r="H78" s="163"/>
      <c r="I78" s="47"/>
      <c r="J78" s="104">
        <f t="shared" si="1"/>
        <v>0</v>
      </c>
      <c r="K78" s="41"/>
      <c r="L78" s="83">
        <v>1</v>
      </c>
    </row>
    <row r="79" spans="1:12" ht="42" customHeight="1" x14ac:dyDescent="0.35">
      <c r="A79" s="152" t="s">
        <v>132</v>
      </c>
      <c r="B79" s="7"/>
      <c r="C79" s="9">
        <v>2.7</v>
      </c>
      <c r="D79" s="70" t="s">
        <v>161</v>
      </c>
      <c r="E79" s="163" t="s">
        <v>33</v>
      </c>
      <c r="F79" s="163"/>
      <c r="G79" s="163"/>
      <c r="H79" s="163"/>
      <c r="I79" s="159"/>
      <c r="J79" s="104">
        <f t="shared" ref="J79" si="3">I79*C79*L79</f>
        <v>0</v>
      </c>
      <c r="K79" s="41"/>
      <c r="L79" s="83">
        <v>1</v>
      </c>
    </row>
    <row r="80" spans="1:12" ht="42" customHeight="1" x14ac:dyDescent="0.35">
      <c r="A80" s="98" t="s">
        <v>162</v>
      </c>
      <c r="B80" s="7"/>
      <c r="C80" s="9">
        <v>1.4</v>
      </c>
      <c r="D80" s="70" t="s">
        <v>28</v>
      </c>
      <c r="E80" s="163" t="s">
        <v>30</v>
      </c>
      <c r="F80" s="163"/>
      <c r="G80" s="163"/>
      <c r="H80" s="163"/>
      <c r="I80" s="48"/>
      <c r="J80" s="104">
        <f t="shared" si="1"/>
        <v>0</v>
      </c>
      <c r="K80" s="41"/>
      <c r="L80" s="83">
        <v>1</v>
      </c>
    </row>
    <row r="81" spans="1:12" ht="56.25" customHeight="1" thickBot="1" x14ac:dyDescent="0.4">
      <c r="A81" s="138" t="s">
        <v>122</v>
      </c>
      <c r="B81" s="139"/>
      <c r="C81" s="119">
        <v>4.5999999999999996</v>
      </c>
      <c r="D81" s="108" t="s">
        <v>14</v>
      </c>
      <c r="E81" s="165" t="s">
        <v>30</v>
      </c>
      <c r="F81" s="165"/>
      <c r="G81" s="165"/>
      <c r="H81" s="165"/>
      <c r="I81" s="140"/>
      <c r="J81" s="110">
        <f t="shared" si="0"/>
        <v>0</v>
      </c>
      <c r="K81" s="110"/>
      <c r="L81" s="83">
        <v>1</v>
      </c>
    </row>
    <row r="82" spans="1:12" ht="42" customHeight="1" thickTop="1" x14ac:dyDescent="0.35">
      <c r="A82" s="135" t="s">
        <v>126</v>
      </c>
      <c r="B82" s="136"/>
      <c r="C82" s="129">
        <v>2.2999999999999998</v>
      </c>
      <c r="D82" s="102" t="s">
        <v>19</v>
      </c>
      <c r="E82" s="164" t="s">
        <v>30</v>
      </c>
      <c r="F82" s="164"/>
      <c r="G82" s="164"/>
      <c r="H82" s="164"/>
      <c r="I82" s="137"/>
      <c r="J82" s="104">
        <f t="shared" si="1"/>
        <v>0</v>
      </c>
      <c r="K82" s="104"/>
      <c r="L82" s="83">
        <v>1</v>
      </c>
    </row>
    <row r="83" spans="1:12" ht="42" customHeight="1" x14ac:dyDescent="0.35">
      <c r="A83" s="16" t="s">
        <v>127</v>
      </c>
      <c r="B83" s="77"/>
      <c r="C83" s="9">
        <v>1.85</v>
      </c>
      <c r="D83" s="6" t="s">
        <v>19</v>
      </c>
      <c r="E83" s="163" t="s">
        <v>2</v>
      </c>
      <c r="F83" s="163"/>
      <c r="G83" s="163"/>
      <c r="H83" s="163"/>
      <c r="I83" s="49"/>
      <c r="J83" s="104">
        <f t="shared" si="1"/>
        <v>0</v>
      </c>
      <c r="K83" s="41"/>
      <c r="L83" s="83">
        <v>1</v>
      </c>
    </row>
    <row r="84" spans="1:12" ht="42" hidden="1" customHeight="1" x14ac:dyDescent="0.35">
      <c r="A84" s="16" t="s">
        <v>128</v>
      </c>
      <c r="B84" s="77"/>
      <c r="C84" s="9">
        <v>2.15</v>
      </c>
      <c r="D84" s="6" t="s">
        <v>19</v>
      </c>
      <c r="E84" s="163" t="s">
        <v>2</v>
      </c>
      <c r="F84" s="163"/>
      <c r="G84" s="163"/>
      <c r="H84" s="163"/>
      <c r="I84" s="49"/>
      <c r="J84" s="104">
        <f t="shared" si="1"/>
        <v>0</v>
      </c>
      <c r="K84" s="41"/>
      <c r="L84" s="83">
        <v>0</v>
      </c>
    </row>
    <row r="85" spans="1:12" ht="42" customHeight="1" x14ac:dyDescent="0.35">
      <c r="A85" s="21" t="s">
        <v>129</v>
      </c>
      <c r="B85" s="7"/>
      <c r="C85" s="9">
        <v>2.15</v>
      </c>
      <c r="D85" s="6" t="s">
        <v>19</v>
      </c>
      <c r="E85" s="163" t="s">
        <v>2</v>
      </c>
      <c r="F85" s="163"/>
      <c r="G85" s="163"/>
      <c r="H85" s="163"/>
      <c r="I85" s="49"/>
      <c r="J85" s="41">
        <f t="shared" si="1"/>
        <v>0</v>
      </c>
      <c r="K85" s="41"/>
      <c r="L85" s="83">
        <v>1</v>
      </c>
    </row>
    <row r="86" spans="1:12" ht="42" customHeight="1" thickBot="1" x14ac:dyDescent="0.4">
      <c r="A86" s="217" t="s">
        <v>171</v>
      </c>
      <c r="B86" s="211"/>
      <c r="C86" s="212">
        <v>2.15</v>
      </c>
      <c r="D86" s="213" t="s">
        <v>19</v>
      </c>
      <c r="E86" s="214" t="s">
        <v>2</v>
      </c>
      <c r="F86" s="214"/>
      <c r="G86" s="214"/>
      <c r="H86" s="214"/>
      <c r="I86" s="215"/>
      <c r="J86" s="216">
        <f t="shared" ref="J86" si="4">I86*C86*L86</f>
        <v>0</v>
      </c>
      <c r="K86" s="216"/>
      <c r="L86" s="83">
        <v>1</v>
      </c>
    </row>
    <row r="87" spans="1:12" ht="42" customHeight="1" thickTop="1" x14ac:dyDescent="0.35">
      <c r="A87" s="141" t="s">
        <v>166</v>
      </c>
      <c r="B87" s="136"/>
      <c r="C87" s="129">
        <v>4.8499999999999996</v>
      </c>
      <c r="D87" s="102" t="s">
        <v>19</v>
      </c>
      <c r="E87" s="164" t="s">
        <v>57</v>
      </c>
      <c r="F87" s="164"/>
      <c r="G87" s="164"/>
      <c r="H87" s="164"/>
      <c r="I87" s="137"/>
      <c r="J87" s="104">
        <f t="shared" ref="J87:J108" si="5">I87*C87*L87</f>
        <v>0</v>
      </c>
      <c r="K87" s="104"/>
      <c r="L87" s="86">
        <v>1</v>
      </c>
    </row>
    <row r="88" spans="1:12" ht="42" customHeight="1" x14ac:dyDescent="0.35">
      <c r="A88" s="18" t="s">
        <v>147</v>
      </c>
      <c r="B88" s="7"/>
      <c r="C88" s="9">
        <v>3.5</v>
      </c>
      <c r="D88" s="6" t="s">
        <v>56</v>
      </c>
      <c r="E88" s="163" t="s">
        <v>57</v>
      </c>
      <c r="F88" s="163"/>
      <c r="G88" s="163"/>
      <c r="H88" s="163"/>
      <c r="I88" s="49"/>
      <c r="J88" s="104">
        <f t="shared" si="5"/>
        <v>0</v>
      </c>
      <c r="K88" s="41"/>
      <c r="L88" s="86">
        <v>1</v>
      </c>
    </row>
    <row r="89" spans="1:12" ht="42" hidden="1" customHeight="1" x14ac:dyDescent="0.35">
      <c r="A89" s="18" t="s">
        <v>148</v>
      </c>
      <c r="B89" s="7"/>
      <c r="C89" s="9">
        <v>3.5</v>
      </c>
      <c r="D89" s="6" t="s">
        <v>19</v>
      </c>
      <c r="E89" s="163" t="s">
        <v>57</v>
      </c>
      <c r="F89" s="163"/>
      <c r="G89" s="163"/>
      <c r="H89" s="163"/>
      <c r="I89" s="49"/>
      <c r="J89" s="104">
        <f t="shared" si="5"/>
        <v>0</v>
      </c>
      <c r="K89" s="41"/>
      <c r="L89" s="83">
        <v>0</v>
      </c>
    </row>
    <row r="90" spans="1:12" ht="42" hidden="1" customHeight="1" x14ac:dyDescent="0.35">
      <c r="A90" s="88" t="s">
        <v>149</v>
      </c>
      <c r="B90" s="7"/>
      <c r="C90" s="9">
        <v>1.8</v>
      </c>
      <c r="D90" s="6" t="s">
        <v>52</v>
      </c>
      <c r="E90" s="163" t="s">
        <v>30</v>
      </c>
      <c r="F90" s="163"/>
      <c r="G90" s="163"/>
      <c r="H90" s="163"/>
      <c r="I90" s="45"/>
      <c r="J90" s="104">
        <f t="shared" si="5"/>
        <v>0</v>
      </c>
      <c r="K90" s="41"/>
      <c r="L90" s="86">
        <v>0</v>
      </c>
    </row>
    <row r="91" spans="1:12" ht="42" customHeight="1" x14ac:dyDescent="0.35">
      <c r="A91" s="142" t="s">
        <v>78</v>
      </c>
      <c r="B91" s="7"/>
      <c r="C91" s="9">
        <v>1.5</v>
      </c>
      <c r="D91" s="6" t="s">
        <v>52</v>
      </c>
      <c r="E91" s="163" t="s">
        <v>30</v>
      </c>
      <c r="F91" s="163"/>
      <c r="G91" s="163"/>
      <c r="H91" s="163"/>
      <c r="I91" s="45"/>
      <c r="J91" s="104">
        <f t="shared" si="5"/>
        <v>0</v>
      </c>
      <c r="K91" s="41"/>
      <c r="L91" s="86">
        <v>1</v>
      </c>
    </row>
    <row r="92" spans="1:12" ht="42" hidden="1" customHeight="1" x14ac:dyDescent="0.35">
      <c r="A92" s="152" t="s">
        <v>136</v>
      </c>
      <c r="B92" s="7"/>
      <c r="C92" s="9">
        <v>4.8499999999999996</v>
      </c>
      <c r="D92" s="6" t="s">
        <v>58</v>
      </c>
      <c r="E92" s="163" t="s">
        <v>57</v>
      </c>
      <c r="F92" s="163"/>
      <c r="G92" s="163"/>
      <c r="H92" s="163"/>
      <c r="I92" s="49"/>
      <c r="J92" s="104">
        <f t="shared" si="5"/>
        <v>0</v>
      </c>
      <c r="K92" s="41"/>
      <c r="L92" s="86">
        <v>0</v>
      </c>
    </row>
    <row r="93" spans="1:12" ht="42" hidden="1" customHeight="1" x14ac:dyDescent="0.35">
      <c r="A93" s="152" t="s">
        <v>137</v>
      </c>
      <c r="B93" s="7"/>
      <c r="C93" s="9">
        <v>3.05</v>
      </c>
      <c r="D93" s="6" t="s">
        <v>82</v>
      </c>
      <c r="E93" s="163" t="s">
        <v>30</v>
      </c>
      <c r="F93" s="163"/>
      <c r="G93" s="163"/>
      <c r="H93" s="163"/>
      <c r="I93" s="89"/>
      <c r="J93" s="104">
        <f t="shared" si="5"/>
        <v>0</v>
      </c>
      <c r="K93" s="41"/>
      <c r="L93" s="83">
        <v>0</v>
      </c>
    </row>
    <row r="94" spans="1:12" ht="42" customHeight="1" x14ac:dyDescent="0.35">
      <c r="A94" s="18" t="s">
        <v>160</v>
      </c>
      <c r="B94" s="7"/>
      <c r="C94" s="9">
        <v>2.75</v>
      </c>
      <c r="D94" s="6" t="s">
        <v>21</v>
      </c>
      <c r="E94" s="163" t="s">
        <v>30</v>
      </c>
      <c r="F94" s="163"/>
      <c r="G94" s="163"/>
      <c r="H94" s="163"/>
      <c r="I94" s="45"/>
      <c r="J94" s="104">
        <f t="shared" si="5"/>
        <v>0</v>
      </c>
      <c r="K94" s="41"/>
      <c r="L94" s="83">
        <v>1</v>
      </c>
    </row>
    <row r="95" spans="1:12" ht="42" customHeight="1" x14ac:dyDescent="0.35">
      <c r="A95" s="18" t="s">
        <v>134</v>
      </c>
      <c r="B95" s="7"/>
      <c r="C95" s="9">
        <v>4.3499999999999996</v>
      </c>
      <c r="D95" s="6" t="s">
        <v>20</v>
      </c>
      <c r="E95" s="163" t="s">
        <v>30</v>
      </c>
      <c r="F95" s="163"/>
      <c r="G95" s="163"/>
      <c r="H95" s="163"/>
      <c r="I95" s="45"/>
      <c r="J95" s="104">
        <f t="shared" si="5"/>
        <v>0</v>
      </c>
      <c r="K95" s="41"/>
      <c r="L95" s="83">
        <v>1</v>
      </c>
    </row>
    <row r="96" spans="1:12" ht="42" customHeight="1" x14ac:dyDescent="0.35">
      <c r="A96" s="18" t="s">
        <v>133</v>
      </c>
      <c r="B96" s="7"/>
      <c r="C96" s="9">
        <v>2.75</v>
      </c>
      <c r="D96" s="6" t="s">
        <v>21</v>
      </c>
      <c r="E96" s="163" t="s">
        <v>30</v>
      </c>
      <c r="F96" s="163"/>
      <c r="G96" s="163"/>
      <c r="H96" s="163"/>
      <c r="I96" s="45"/>
      <c r="J96" s="104">
        <f t="shared" si="5"/>
        <v>0</v>
      </c>
      <c r="K96" s="41"/>
      <c r="L96" s="83">
        <v>1</v>
      </c>
    </row>
    <row r="97" spans="1:12" ht="42" customHeight="1" thickBot="1" x14ac:dyDescent="0.4">
      <c r="A97" s="144" t="s">
        <v>135</v>
      </c>
      <c r="B97" s="139"/>
      <c r="C97" s="119">
        <v>2.2999999999999998</v>
      </c>
      <c r="D97" s="108" t="s">
        <v>53</v>
      </c>
      <c r="E97" s="165" t="s">
        <v>30</v>
      </c>
      <c r="F97" s="165"/>
      <c r="G97" s="165"/>
      <c r="H97" s="165"/>
      <c r="I97" s="145"/>
      <c r="J97" s="110">
        <f t="shared" si="5"/>
        <v>0</v>
      </c>
      <c r="K97" s="110"/>
      <c r="L97" s="86">
        <v>1</v>
      </c>
    </row>
    <row r="98" spans="1:12" ht="42" customHeight="1" thickTop="1" x14ac:dyDescent="0.35">
      <c r="A98" s="153" t="s">
        <v>26</v>
      </c>
      <c r="B98" s="100" t="s">
        <v>18</v>
      </c>
      <c r="C98" s="129">
        <v>1.8</v>
      </c>
      <c r="D98" s="102" t="s">
        <v>6</v>
      </c>
      <c r="E98" s="164" t="s">
        <v>3</v>
      </c>
      <c r="F98" s="164"/>
      <c r="G98" s="164"/>
      <c r="H98" s="164"/>
      <c r="I98" s="143"/>
      <c r="J98" s="104">
        <f t="shared" si="5"/>
        <v>0</v>
      </c>
      <c r="K98" s="104"/>
      <c r="L98" s="83">
        <v>1</v>
      </c>
    </row>
    <row r="99" spans="1:12" ht="42" customHeight="1" x14ac:dyDescent="0.35">
      <c r="A99" s="98" t="s">
        <v>27</v>
      </c>
      <c r="B99" s="4" t="s">
        <v>18</v>
      </c>
      <c r="C99" s="9">
        <v>2.2000000000000002</v>
      </c>
      <c r="D99" s="6" t="s">
        <v>6</v>
      </c>
      <c r="E99" s="163" t="s">
        <v>3</v>
      </c>
      <c r="F99" s="163"/>
      <c r="G99" s="163"/>
      <c r="H99" s="163"/>
      <c r="I99" s="46"/>
      <c r="J99" s="104">
        <f t="shared" si="5"/>
        <v>0</v>
      </c>
      <c r="K99" s="41"/>
      <c r="L99" s="83">
        <v>1</v>
      </c>
    </row>
    <row r="100" spans="1:12" ht="42" customHeight="1" x14ac:dyDescent="0.35">
      <c r="A100" s="98" t="s">
        <v>150</v>
      </c>
      <c r="B100" s="4"/>
      <c r="C100" s="9">
        <v>3.1</v>
      </c>
      <c r="D100" s="6" t="s">
        <v>45</v>
      </c>
      <c r="E100" s="163" t="s">
        <v>3</v>
      </c>
      <c r="F100" s="163"/>
      <c r="G100" s="163"/>
      <c r="H100" s="163"/>
      <c r="I100" s="49"/>
      <c r="J100" s="104">
        <f t="shared" si="5"/>
        <v>0</v>
      </c>
      <c r="K100" s="41"/>
      <c r="L100" s="86">
        <v>1</v>
      </c>
    </row>
    <row r="101" spans="1:12" ht="42" customHeight="1" x14ac:dyDescent="0.35">
      <c r="A101" s="21" t="s">
        <v>151</v>
      </c>
      <c r="B101" s="7"/>
      <c r="C101" s="9">
        <v>2.5</v>
      </c>
      <c r="D101" s="6" t="s">
        <v>45</v>
      </c>
      <c r="E101" s="163" t="s">
        <v>3</v>
      </c>
      <c r="F101" s="163"/>
      <c r="G101" s="163"/>
      <c r="H101" s="163"/>
      <c r="I101" s="49"/>
      <c r="J101" s="104">
        <f t="shared" si="5"/>
        <v>0</v>
      </c>
      <c r="K101" s="41"/>
      <c r="L101" s="86">
        <v>1</v>
      </c>
    </row>
    <row r="102" spans="1:12" ht="42" hidden="1" customHeight="1" x14ac:dyDescent="0.35">
      <c r="A102" s="97" t="s">
        <v>51</v>
      </c>
      <c r="B102" s="7"/>
      <c r="C102" s="9">
        <v>1.5</v>
      </c>
      <c r="D102" s="6" t="s">
        <v>80</v>
      </c>
      <c r="E102" s="163" t="s">
        <v>3</v>
      </c>
      <c r="F102" s="163"/>
      <c r="G102" s="163"/>
      <c r="H102" s="163"/>
      <c r="I102" s="49"/>
      <c r="J102" s="104">
        <f t="shared" si="5"/>
        <v>0</v>
      </c>
      <c r="K102" s="41"/>
      <c r="L102" s="83">
        <v>0</v>
      </c>
    </row>
    <row r="103" spans="1:12" ht="42" customHeight="1" x14ac:dyDescent="0.35">
      <c r="A103" s="152" t="s">
        <v>152</v>
      </c>
      <c r="B103" s="7"/>
      <c r="C103" s="9">
        <v>1.75</v>
      </c>
      <c r="D103" s="6" t="s">
        <v>46</v>
      </c>
      <c r="E103" s="197" t="s">
        <v>3</v>
      </c>
      <c r="F103" s="198"/>
      <c r="G103" s="198"/>
      <c r="H103" s="199"/>
      <c r="I103" s="50"/>
      <c r="J103" s="104">
        <f t="shared" si="5"/>
        <v>0</v>
      </c>
      <c r="K103" s="41"/>
      <c r="L103" s="86">
        <v>1</v>
      </c>
    </row>
    <row r="104" spans="1:12" ht="42" customHeight="1" x14ac:dyDescent="0.35">
      <c r="A104" s="152" t="s">
        <v>153</v>
      </c>
      <c r="B104" s="7"/>
      <c r="C104" s="9">
        <v>2.15</v>
      </c>
      <c r="D104" s="6" t="s">
        <v>46</v>
      </c>
      <c r="E104" s="163" t="s">
        <v>3</v>
      </c>
      <c r="F104" s="163"/>
      <c r="G104" s="163"/>
      <c r="H104" s="163"/>
      <c r="I104" s="50"/>
      <c r="J104" s="104">
        <f t="shared" si="5"/>
        <v>0</v>
      </c>
      <c r="K104" s="41"/>
      <c r="L104" s="86">
        <v>1</v>
      </c>
    </row>
    <row r="105" spans="1:12" ht="42" customHeight="1" x14ac:dyDescent="0.35">
      <c r="A105" s="97" t="s">
        <v>39</v>
      </c>
      <c r="B105" s="7"/>
      <c r="C105" s="9">
        <v>2.0499999999999998</v>
      </c>
      <c r="D105" s="6" t="s">
        <v>40</v>
      </c>
      <c r="E105" s="163" t="s">
        <v>3</v>
      </c>
      <c r="F105" s="163"/>
      <c r="G105" s="163"/>
      <c r="H105" s="163"/>
      <c r="I105" s="49"/>
      <c r="J105" s="104">
        <f t="shared" si="5"/>
        <v>0</v>
      </c>
      <c r="K105" s="41"/>
      <c r="L105" s="83">
        <v>1</v>
      </c>
    </row>
    <row r="106" spans="1:12" ht="42" customHeight="1" x14ac:dyDescent="0.35">
      <c r="A106" s="152" t="s">
        <v>154</v>
      </c>
      <c r="B106" s="7"/>
      <c r="C106" s="9">
        <v>2.5499999999999998</v>
      </c>
      <c r="D106" s="6" t="s">
        <v>81</v>
      </c>
      <c r="E106" s="163" t="s">
        <v>3</v>
      </c>
      <c r="F106" s="163"/>
      <c r="G106" s="163"/>
      <c r="H106" s="163"/>
      <c r="I106" s="51"/>
      <c r="J106" s="104">
        <f t="shared" si="5"/>
        <v>0</v>
      </c>
      <c r="K106" s="41"/>
      <c r="L106" s="86">
        <v>1</v>
      </c>
    </row>
    <row r="107" spans="1:12" ht="42" customHeight="1" thickBot="1" x14ac:dyDescent="0.4">
      <c r="A107" s="125" t="s">
        <v>50</v>
      </c>
      <c r="B107" s="139"/>
      <c r="C107" s="119">
        <v>5.4</v>
      </c>
      <c r="D107" s="108" t="s">
        <v>41</v>
      </c>
      <c r="E107" s="165" t="s">
        <v>3</v>
      </c>
      <c r="F107" s="165"/>
      <c r="G107" s="165"/>
      <c r="H107" s="165"/>
      <c r="I107" s="140"/>
      <c r="J107" s="110">
        <f t="shared" si="5"/>
        <v>0</v>
      </c>
      <c r="K107" s="110"/>
      <c r="L107" s="83">
        <v>1</v>
      </c>
    </row>
    <row r="108" spans="1:12" ht="42" customHeight="1" thickTop="1" x14ac:dyDescent="0.35">
      <c r="A108" s="146" t="s">
        <v>155</v>
      </c>
      <c r="B108" s="136"/>
      <c r="C108" s="129">
        <v>24.9</v>
      </c>
      <c r="D108" s="102" t="s">
        <v>49</v>
      </c>
      <c r="E108" s="164" t="s">
        <v>59</v>
      </c>
      <c r="F108" s="164"/>
      <c r="G108" s="164"/>
      <c r="H108" s="164"/>
      <c r="I108" s="147"/>
      <c r="J108" s="104">
        <f t="shared" si="5"/>
        <v>0</v>
      </c>
      <c r="K108" s="104"/>
      <c r="L108" s="83">
        <v>1</v>
      </c>
    </row>
    <row r="109" spans="1:12" s="26" customFormat="1" ht="51.75" customHeight="1" thickBot="1" x14ac:dyDescent="0.4">
      <c r="A109" s="53" t="s">
        <v>156</v>
      </c>
      <c r="B109" s="7"/>
      <c r="C109" s="9">
        <v>9.5</v>
      </c>
      <c r="D109" s="6" t="s">
        <v>35</v>
      </c>
      <c r="E109" s="163" t="s">
        <v>34</v>
      </c>
      <c r="F109" s="163"/>
      <c r="G109" s="163"/>
      <c r="H109" s="163"/>
      <c r="I109" s="45"/>
      <c r="J109" s="104">
        <f>I109*C109*L109</f>
        <v>0</v>
      </c>
      <c r="K109" s="104"/>
      <c r="L109" s="83">
        <v>1</v>
      </c>
    </row>
    <row r="110" spans="1:12" ht="25.5" customHeight="1" x14ac:dyDescent="0.35">
      <c r="A110" s="24"/>
      <c r="B110" s="24"/>
      <c r="C110" s="25"/>
      <c r="D110" s="174" t="s">
        <v>62</v>
      </c>
      <c r="E110" s="175"/>
      <c r="F110" s="175"/>
      <c r="G110" s="175"/>
      <c r="H110" s="176"/>
      <c r="I110" s="201">
        <f>SUM(J14:J109)</f>
        <v>0</v>
      </c>
      <c r="J110" s="202"/>
      <c r="K110" s="37"/>
      <c r="L110" s="83">
        <v>1</v>
      </c>
    </row>
    <row r="111" spans="1:12" ht="32.1" customHeight="1" thickBot="1" x14ac:dyDescent="0.4">
      <c r="A111" s="166" t="s">
        <v>157</v>
      </c>
      <c r="B111" s="166"/>
      <c r="C111" s="167"/>
      <c r="D111" s="177"/>
      <c r="E111" s="178"/>
      <c r="F111" s="178"/>
      <c r="G111" s="178"/>
      <c r="H111" s="179"/>
      <c r="I111" s="203"/>
      <c r="J111" s="204"/>
      <c r="K111" s="37"/>
      <c r="L111" s="83">
        <v>1</v>
      </c>
    </row>
    <row r="112" spans="1:12" ht="32.1" customHeight="1" x14ac:dyDescent="0.35">
      <c r="A112" s="166"/>
      <c r="B112" s="166"/>
      <c r="C112" s="167"/>
      <c r="D112" s="205" t="s">
        <v>67</v>
      </c>
      <c r="E112" s="206"/>
      <c r="F112" s="206"/>
      <c r="G112" s="206"/>
      <c r="H112" s="207"/>
      <c r="I112" s="201">
        <f>IF(J4="non",I110*0.1,0)</f>
        <v>0</v>
      </c>
      <c r="J112" s="202"/>
      <c r="K112" s="37"/>
      <c r="L112" s="83">
        <v>1</v>
      </c>
    </row>
    <row r="113" spans="1:12" ht="32.1" customHeight="1" thickBot="1" x14ac:dyDescent="0.4">
      <c r="A113" s="166"/>
      <c r="B113" s="166"/>
      <c r="C113" s="167"/>
      <c r="D113" s="208"/>
      <c r="E113" s="209"/>
      <c r="F113" s="209"/>
      <c r="G113" s="209"/>
      <c r="H113" s="210"/>
      <c r="I113" s="203"/>
      <c r="J113" s="204"/>
      <c r="K113" s="37"/>
      <c r="L113" s="83">
        <v>1</v>
      </c>
    </row>
    <row r="114" spans="1:12" ht="27.95" customHeight="1" x14ac:dyDescent="0.35">
      <c r="A114" s="166"/>
      <c r="B114" s="166"/>
      <c r="C114" s="167"/>
      <c r="D114" s="168" t="s">
        <v>8</v>
      </c>
      <c r="E114" s="169"/>
      <c r="F114" s="169"/>
      <c r="G114" s="169"/>
      <c r="H114" s="170"/>
      <c r="I114" s="201">
        <f>I110+I112</f>
        <v>0</v>
      </c>
      <c r="J114" s="202"/>
      <c r="K114" s="37"/>
      <c r="L114" s="83">
        <v>1</v>
      </c>
    </row>
    <row r="115" spans="1:12" ht="27.95" customHeight="1" thickBot="1" x14ac:dyDescent="0.4">
      <c r="A115" s="30"/>
      <c r="B115" s="27"/>
      <c r="C115" s="28"/>
      <c r="D115" s="171"/>
      <c r="E115" s="172"/>
      <c r="F115" s="172"/>
      <c r="G115" s="172"/>
      <c r="H115" s="173"/>
      <c r="I115" s="203"/>
      <c r="J115" s="204"/>
      <c r="K115" s="37"/>
      <c r="L115" s="83">
        <v>1</v>
      </c>
    </row>
    <row r="116" spans="1:12" ht="27.95" customHeight="1" x14ac:dyDescent="0.35">
      <c r="A116" s="30"/>
      <c r="B116" s="27"/>
      <c r="C116" s="28"/>
      <c r="D116" s="74"/>
      <c r="E116" s="74"/>
      <c r="F116" s="74"/>
      <c r="G116" s="74"/>
      <c r="H116" s="74"/>
      <c r="I116" s="37"/>
      <c r="J116" s="37"/>
      <c r="K116" s="37"/>
      <c r="L116" s="83">
        <v>1</v>
      </c>
    </row>
    <row r="117" spans="1:12" ht="27.95" customHeight="1" x14ac:dyDescent="0.35">
      <c r="A117" s="30" t="s">
        <v>47</v>
      </c>
      <c r="B117" s="3"/>
      <c r="C117" s="3"/>
      <c r="D117" s="200" t="s">
        <v>66</v>
      </c>
      <c r="E117" s="200"/>
      <c r="F117" s="200"/>
      <c r="G117" s="200"/>
      <c r="H117" s="200"/>
      <c r="I117" s="200"/>
      <c r="J117" s="200"/>
      <c r="K117" s="200"/>
      <c r="L117" s="83">
        <v>1</v>
      </c>
    </row>
    <row r="118" spans="1:12" ht="27.95" customHeight="1" x14ac:dyDescent="0.4">
      <c r="A118" s="157" t="s">
        <v>169</v>
      </c>
      <c r="B118" s="3"/>
      <c r="C118" s="3"/>
      <c r="D118" s="200"/>
      <c r="E118" s="200"/>
      <c r="F118" s="200"/>
      <c r="G118" s="200"/>
      <c r="H118" s="200"/>
      <c r="I118" s="200"/>
      <c r="J118" s="200"/>
      <c r="K118" s="200"/>
      <c r="L118" s="83">
        <v>1</v>
      </c>
    </row>
    <row r="119" spans="1:12" ht="27.95" customHeight="1" x14ac:dyDescent="0.4">
      <c r="A119" s="39" t="s">
        <v>48</v>
      </c>
      <c r="B119" s="3"/>
      <c r="C119" s="3"/>
      <c r="D119" s="72" t="s">
        <v>63</v>
      </c>
      <c r="E119" s="73"/>
      <c r="F119" s="73"/>
      <c r="G119" s="73"/>
      <c r="H119" s="73"/>
      <c r="I119" s="73"/>
      <c r="J119" s="73"/>
      <c r="K119" s="94"/>
      <c r="L119" s="83">
        <v>1</v>
      </c>
    </row>
    <row r="120" spans="1:12" ht="26.25" x14ac:dyDescent="0.4">
      <c r="A120" s="157">
        <v>43390</v>
      </c>
      <c r="B120" s="3"/>
      <c r="C120" s="3"/>
      <c r="D120" s="72" t="s">
        <v>140</v>
      </c>
      <c r="E120" s="36"/>
      <c r="F120" s="36"/>
      <c r="G120" s="36"/>
      <c r="H120" s="36"/>
      <c r="I120" s="36"/>
      <c r="J120" s="36"/>
      <c r="K120" s="36"/>
      <c r="L120" s="83">
        <v>1</v>
      </c>
    </row>
    <row r="121" spans="1:12" ht="32.1" customHeight="1" x14ac:dyDescent="0.35">
      <c r="A121" s="38"/>
      <c r="B121" s="3"/>
      <c r="C121" s="3"/>
      <c r="D121" s="36"/>
      <c r="E121" s="36"/>
      <c r="F121" s="36"/>
      <c r="G121" s="36"/>
      <c r="H121" s="36"/>
      <c r="I121" s="36"/>
      <c r="J121" s="36"/>
      <c r="K121" s="36"/>
    </row>
    <row r="122" spans="1:12" ht="32.1" customHeight="1" x14ac:dyDescent="0.35">
      <c r="B122" s="27"/>
      <c r="C122" s="28"/>
      <c r="D122" s="36"/>
      <c r="E122" s="36"/>
      <c r="F122" s="36"/>
      <c r="G122" s="36"/>
      <c r="H122" s="36"/>
      <c r="I122" s="36"/>
      <c r="J122" s="36"/>
      <c r="K122" s="36"/>
    </row>
    <row r="123" spans="1:12" ht="21.95" customHeight="1" x14ac:dyDescent="0.35">
      <c r="A123" s="30"/>
      <c r="B123" s="27"/>
      <c r="C123" s="28"/>
      <c r="D123" s="35"/>
      <c r="E123" s="35"/>
      <c r="F123" s="35"/>
      <c r="G123" s="35"/>
      <c r="H123" s="35"/>
      <c r="I123" s="37"/>
      <c r="J123" s="37"/>
      <c r="K123" s="37"/>
      <c r="L123" s="81"/>
    </row>
    <row r="124" spans="1:12" s="15" customFormat="1" ht="28.5" customHeight="1" x14ac:dyDescent="0.5">
      <c r="A124" s="30"/>
      <c r="B124" s="36"/>
      <c r="C124" s="36"/>
      <c r="D124" s="35"/>
      <c r="E124" s="35"/>
      <c r="F124" s="35"/>
      <c r="G124" s="35"/>
      <c r="H124" s="35"/>
      <c r="I124" s="37"/>
      <c r="J124" s="37"/>
      <c r="K124" s="37"/>
      <c r="L124" s="82"/>
    </row>
    <row r="125" spans="1:12" s="15" customFormat="1" ht="28.5" customHeight="1" x14ac:dyDescent="0.5">
      <c r="A125" s="2"/>
      <c r="B125" s="36"/>
      <c r="C125" s="36"/>
      <c r="D125" s="36"/>
      <c r="E125" s="36"/>
      <c r="F125" s="36"/>
      <c r="G125" s="36"/>
      <c r="H125" s="36"/>
      <c r="I125" s="36"/>
      <c r="J125" s="36"/>
      <c r="K125" s="36"/>
      <c r="L125" s="82"/>
    </row>
    <row r="126" spans="1:12" s="15" customFormat="1" ht="28.5" customHeight="1" x14ac:dyDescent="0.5">
      <c r="A126" s="36"/>
      <c r="B126" s="36"/>
      <c r="C126" s="36"/>
      <c r="D126" s="36"/>
      <c r="E126" s="36"/>
      <c r="F126" s="36"/>
      <c r="G126" s="36"/>
      <c r="H126" s="36"/>
      <c r="I126" s="36"/>
      <c r="J126" s="36"/>
      <c r="K126" s="36"/>
      <c r="L126" s="84"/>
    </row>
    <row r="127" spans="1:12" s="15" customFormat="1" ht="28.5" customHeight="1" x14ac:dyDescent="0.5">
      <c r="A127" s="36"/>
      <c r="B127" s="36"/>
      <c r="C127" s="36"/>
      <c r="D127" s="36"/>
      <c r="E127" s="36"/>
      <c r="F127" s="36"/>
      <c r="G127" s="36"/>
      <c r="H127" s="36"/>
      <c r="I127" s="36"/>
      <c r="J127" s="36"/>
      <c r="K127" s="36"/>
      <c r="L127" s="84"/>
    </row>
    <row r="128" spans="1:12" ht="16.5" customHeight="1" x14ac:dyDescent="0.5">
      <c r="A128" s="36"/>
      <c r="B128" s="29"/>
      <c r="C128" s="29"/>
      <c r="D128" s="36"/>
      <c r="E128" s="36"/>
      <c r="F128" s="36"/>
      <c r="G128" s="36"/>
      <c r="H128" s="36"/>
      <c r="I128" s="36"/>
      <c r="J128" s="36"/>
      <c r="K128" s="36"/>
    </row>
    <row r="129" spans="1:11" ht="31.5" x14ac:dyDescent="0.5">
      <c r="A129" s="15"/>
      <c r="D129" s="31"/>
      <c r="E129" s="31"/>
      <c r="F129" s="31"/>
      <c r="G129" s="31"/>
      <c r="H129" s="31"/>
      <c r="I129" s="31"/>
      <c r="J129" s="31"/>
      <c r="K129" s="31"/>
    </row>
  </sheetData>
  <autoFilter ref="A13:L120" xr:uid="{00000000-0009-0000-0000-000000000000}">
    <filterColumn colId="4" showButton="0"/>
    <filterColumn colId="5" showButton="0"/>
    <filterColumn colId="6" showButton="0"/>
    <filterColumn colId="11">
      <filters>
        <filter val="1"/>
      </filters>
    </filterColumn>
  </autoFilter>
  <mergeCells count="113">
    <mergeCell ref="D117:K118"/>
    <mergeCell ref="E79:H79"/>
    <mergeCell ref="E76:H76"/>
    <mergeCell ref="I110:J111"/>
    <mergeCell ref="E109:H109"/>
    <mergeCell ref="E107:H107"/>
    <mergeCell ref="E96:H96"/>
    <mergeCell ref="E105:H105"/>
    <mergeCell ref="E102:H102"/>
    <mergeCell ref="I114:J115"/>
    <mergeCell ref="E103:H103"/>
    <mergeCell ref="D112:H113"/>
    <mergeCell ref="I112:J113"/>
    <mergeCell ref="E104:H104"/>
    <mergeCell ref="E99:H99"/>
    <mergeCell ref="E94:H94"/>
    <mergeCell ref="E97:H97"/>
    <mergeCell ref="E106:H106"/>
    <mergeCell ref="E92:H92"/>
    <mergeCell ref="E101:H101"/>
    <mergeCell ref="E100:H100"/>
    <mergeCell ref="E95:H95"/>
    <mergeCell ref="E80:H80"/>
    <mergeCell ref="E82:H82"/>
    <mergeCell ref="A7:J7"/>
    <mergeCell ref="A11:J12"/>
    <mergeCell ref="B1:E2"/>
    <mergeCell ref="E32:H32"/>
    <mergeCell ref="E19:H19"/>
    <mergeCell ref="E33:H33"/>
    <mergeCell ref="E28:H28"/>
    <mergeCell ref="E27:H27"/>
    <mergeCell ref="E34:H34"/>
    <mergeCell ref="E31:H31"/>
    <mergeCell ref="I1:I2"/>
    <mergeCell ref="J1:K2"/>
    <mergeCell ref="E14:H14"/>
    <mergeCell ref="E18:H18"/>
    <mergeCell ref="E16:H16"/>
    <mergeCell ref="E17:H17"/>
    <mergeCell ref="E13:H13"/>
    <mergeCell ref="A9:J10"/>
    <mergeCell ref="E15:H15"/>
    <mergeCell ref="E29:H29"/>
    <mergeCell ref="E30:H30"/>
    <mergeCell ref="E20:H20"/>
    <mergeCell ref="E23:H23"/>
    <mergeCell ref="E21:H21"/>
    <mergeCell ref="E22:H22"/>
    <mergeCell ref="E42:H42"/>
    <mergeCell ref="E43:H43"/>
    <mergeCell ref="E46:H46"/>
    <mergeCell ref="E41:H41"/>
    <mergeCell ref="E40:H40"/>
    <mergeCell ref="E35:H35"/>
    <mergeCell ref="E36:H36"/>
    <mergeCell ref="E48:H48"/>
    <mergeCell ref="E25:H25"/>
    <mergeCell ref="E44:H44"/>
    <mergeCell ref="E45:H45"/>
    <mergeCell ref="E51:H51"/>
    <mergeCell ref="E68:H68"/>
    <mergeCell ref="E49:H49"/>
    <mergeCell ref="E52:H52"/>
    <mergeCell ref="E53:H53"/>
    <mergeCell ref="E50:H50"/>
    <mergeCell ref="E38:H38"/>
    <mergeCell ref="E39:H39"/>
    <mergeCell ref="A111:C114"/>
    <mergeCell ref="E108:H108"/>
    <mergeCell ref="D114:H115"/>
    <mergeCell ref="E77:H77"/>
    <mergeCell ref="E55:H55"/>
    <mergeCell ref="E56:H56"/>
    <mergeCell ref="E57:H57"/>
    <mergeCell ref="E58:H58"/>
    <mergeCell ref="E54:H54"/>
    <mergeCell ref="E60:H60"/>
    <mergeCell ref="E81:H81"/>
    <mergeCell ref="E88:H88"/>
    <mergeCell ref="D110:H111"/>
    <mergeCell ref="E74:H74"/>
    <mergeCell ref="E61:H61"/>
    <mergeCell ref="E64:H64"/>
    <mergeCell ref="E72:H72"/>
    <mergeCell ref="E70:H70"/>
    <mergeCell ref="E73:H73"/>
    <mergeCell ref="E65:H65"/>
    <mergeCell ref="E86:H86"/>
    <mergeCell ref="L1:L12"/>
    <mergeCell ref="J4:K4"/>
    <mergeCell ref="E90:H90"/>
    <mergeCell ref="E93:H93"/>
    <mergeCell ref="E98:H98"/>
    <mergeCell ref="E89:H89"/>
    <mergeCell ref="E83:H83"/>
    <mergeCell ref="E84:H84"/>
    <mergeCell ref="E91:H91"/>
    <mergeCell ref="E37:H37"/>
    <mergeCell ref="E59:H59"/>
    <mergeCell ref="E87:H87"/>
    <mergeCell ref="E67:H67"/>
    <mergeCell ref="E66:H66"/>
    <mergeCell ref="E69:H69"/>
    <mergeCell ref="E62:H62"/>
    <mergeCell ref="E63:H63"/>
    <mergeCell ref="E78:H78"/>
    <mergeCell ref="E85:H85"/>
    <mergeCell ref="E26:H26"/>
    <mergeCell ref="E75:H75"/>
    <mergeCell ref="E71:H71"/>
    <mergeCell ref="E24:H24"/>
    <mergeCell ref="E47:H47"/>
  </mergeCells>
  <conditionalFormatting sqref="I110 K60:K61 K88:K89 K45:K54 K91:K99 K70:K75 K101:K109 K39:K43 J14:K23 K24:K36 J24:J75 J80:K85 J77:K78 J87:J109">
    <cfRule type="cellIs" dxfId="22" priority="95" operator="equal">
      <formula>0</formula>
    </cfRule>
  </conditionalFormatting>
  <conditionalFormatting sqref="K38">
    <cfRule type="cellIs" dxfId="21" priority="46" operator="equal">
      <formula>0</formula>
    </cfRule>
  </conditionalFormatting>
  <conditionalFormatting sqref="K87:K89">
    <cfRule type="cellIs" dxfId="20" priority="45" operator="equal">
      <formula>0</formula>
    </cfRule>
  </conditionalFormatting>
  <conditionalFormatting sqref="K44:K45">
    <cfRule type="cellIs" dxfId="19" priority="37" operator="equal">
      <formula>0</formula>
    </cfRule>
  </conditionalFormatting>
  <conditionalFormatting sqref="K92:K93">
    <cfRule type="cellIs" dxfId="18" priority="27" operator="equal">
      <formula>0</formula>
    </cfRule>
  </conditionalFormatting>
  <conditionalFormatting sqref="I112">
    <cfRule type="cellIs" dxfId="17" priority="20" operator="equal">
      <formula>0</formula>
    </cfRule>
  </conditionalFormatting>
  <conditionalFormatting sqref="I114">
    <cfRule type="cellIs" dxfId="16" priority="19" operator="equal">
      <formula>0</formula>
    </cfRule>
  </conditionalFormatting>
  <conditionalFormatting sqref="K62:K63">
    <cfRule type="cellIs" dxfId="15" priority="18" operator="equal">
      <formula>0</formula>
    </cfRule>
  </conditionalFormatting>
  <conditionalFormatting sqref="K64:K65">
    <cfRule type="cellIs" dxfId="14" priority="17" operator="equal">
      <formula>0</formula>
    </cfRule>
  </conditionalFormatting>
  <conditionalFormatting sqref="K64:K65">
    <cfRule type="cellIs" dxfId="13" priority="16" operator="equal">
      <formula>0</formula>
    </cfRule>
  </conditionalFormatting>
  <conditionalFormatting sqref="K68:K69">
    <cfRule type="cellIs" dxfId="12" priority="15" operator="equal">
      <formula>0</formula>
    </cfRule>
  </conditionalFormatting>
  <conditionalFormatting sqref="K64:K65">
    <cfRule type="cellIs" dxfId="11" priority="14" operator="equal">
      <formula>0</formula>
    </cfRule>
  </conditionalFormatting>
  <conditionalFormatting sqref="K66:K67">
    <cfRule type="cellIs" dxfId="10" priority="13" operator="equal">
      <formula>0</formula>
    </cfRule>
  </conditionalFormatting>
  <conditionalFormatting sqref="K55:K59">
    <cfRule type="cellIs" dxfId="9" priority="11" operator="equal">
      <formula>0</formula>
    </cfRule>
  </conditionalFormatting>
  <conditionalFormatting sqref="K100">
    <cfRule type="cellIs" dxfId="8" priority="10" operator="equal">
      <formula>0</formula>
    </cfRule>
  </conditionalFormatting>
  <conditionalFormatting sqref="K37:K41">
    <cfRule type="cellIs" dxfId="7" priority="9" operator="equal">
      <formula>0</formula>
    </cfRule>
  </conditionalFormatting>
  <conditionalFormatting sqref="K103">
    <cfRule type="cellIs" dxfId="6" priority="7" operator="equal">
      <formula>0</formula>
    </cfRule>
  </conditionalFormatting>
  <conditionalFormatting sqref="K90">
    <cfRule type="cellIs" dxfId="5" priority="6" operator="equal">
      <formula>0</formula>
    </cfRule>
  </conditionalFormatting>
  <conditionalFormatting sqref="K93">
    <cfRule type="cellIs" dxfId="4" priority="5" operator="equal">
      <formula>0</formula>
    </cfRule>
  </conditionalFormatting>
  <conditionalFormatting sqref="J18:K18">
    <cfRule type="cellIs" dxfId="3" priority="4" operator="equal">
      <formula>0</formula>
    </cfRule>
  </conditionalFormatting>
  <conditionalFormatting sqref="J79:K79">
    <cfRule type="cellIs" dxfId="2" priority="3" operator="equal">
      <formula>0</formula>
    </cfRule>
  </conditionalFormatting>
  <conditionalFormatting sqref="J76:K76">
    <cfRule type="cellIs" dxfId="1" priority="2" operator="equal">
      <formula>0</formula>
    </cfRule>
  </conditionalFormatting>
  <conditionalFormatting sqref="J86:K86">
    <cfRule type="cellIs" dxfId="0" priority="1" operator="equal">
      <formula>0</formula>
    </cfRule>
  </conditionalFormatting>
  <dataValidations count="2">
    <dataValidation type="list" allowBlank="1" showDropDown="1" showInputMessage="1" showErrorMessage="1" error="Ecrire oui ou non" promptTitle="A remplir" prompt="oui/non" sqref="J4" xr:uid="{00000000-0002-0000-0000-000000000000}">
      <formula1>"oui,non,Oui,Non,OUI,NON"</formula1>
    </dataValidation>
    <dataValidation type="whole" allowBlank="1" showInputMessage="1" showErrorMessage="1" promptTitle="Disponible ce mois" prompt="1 = Dispo_x000a_0 = Manquant" sqref="L14:L108" xr:uid="{00000000-0002-0000-0000-000001000000}">
      <formula1>0</formula1>
      <formula2>1</formula2>
    </dataValidation>
  </dataValidations>
  <pageMargins left="0.23622047244094491" right="0.23622047244094491" top="0.23622047244094491" bottom="0.74803149606299213" header="0.11811023622047245" footer="0.31496062992125984"/>
  <pageSetup paperSize="9" scale="6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Sheet1</vt:lpstr>
      <vt:lpstr>Sheet1!Impression_des_titres</vt:lpstr>
      <vt:lpstr>Sheet1!Zone_d_impression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VRAC ASSO</dc:creator>
  <cp:lastModifiedBy>Joachim</cp:lastModifiedBy>
  <cp:lastPrinted>2018-08-29T11:57:53Z</cp:lastPrinted>
  <dcterms:created xsi:type="dcterms:W3CDTF">2016-09-22T17:36:35Z</dcterms:created>
  <dcterms:modified xsi:type="dcterms:W3CDTF">2018-08-29T12:05:45Z</dcterms:modified>
</cp:coreProperties>
</file>